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000" windowHeight="7680" activeTab="1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definedNames/>
  <calcPr fullCalcOnLoad="1"/>
</workbook>
</file>

<file path=xl/comments1.xml><?xml version="1.0" encoding="utf-8"?>
<comments xmlns="http://schemas.openxmlformats.org/spreadsheetml/2006/main">
  <authors>
    <author>刘敏</author>
  </authors>
  <commentList>
    <comment ref="A2" authorId="0">
      <text>
        <r>
          <rPr>
            <b/>
            <sz val="9"/>
            <rFont val="宋体"/>
            <family val="0"/>
          </rPr>
          <t>本表反映单位本年度部门预算收支总体情况。</t>
        </r>
      </text>
    </comment>
    <comment ref="B5" authorId="0">
      <text>
        <r>
          <rPr>
            <b/>
            <sz val="9"/>
            <rFont val="宋体"/>
            <family val="0"/>
          </rPr>
          <t>与表2相应项目数据一致</t>
        </r>
      </text>
    </comment>
    <comment ref="D5" authorId="0">
      <text>
        <r>
          <rPr>
            <b/>
            <sz val="9"/>
            <rFont val="宋体"/>
            <family val="0"/>
          </rPr>
          <t>与表3对应项目数据一致</t>
        </r>
      </text>
    </comment>
  </commentList>
</comments>
</file>

<file path=xl/comments10.xml><?xml version="1.0" encoding="utf-8"?>
<comments xmlns="http://schemas.openxmlformats.org/spreadsheetml/2006/main">
  <authors>
    <author>刘敏</author>
  </authors>
  <commentList>
    <comment ref="B7" authorId="0">
      <text>
        <r>
          <rPr>
            <b/>
            <sz val="9"/>
            <rFont val="宋体"/>
            <family val="0"/>
          </rPr>
          <t>与表3”基本支出“数据一致</t>
        </r>
      </text>
    </comment>
    <comment ref="D7" authorId="0">
      <text>
        <r>
          <rPr>
            <b/>
            <sz val="9"/>
            <rFont val="宋体"/>
            <family val="0"/>
          </rPr>
          <t>1、与表5一般公共预算支出“基本支出”合计数一致。
2、与表6一般公共预算基本支出合计数一致。</t>
        </r>
      </text>
    </comment>
    <comment ref="E7" authorId="0">
      <text>
        <r>
          <rPr>
            <b/>
            <sz val="9"/>
            <rFont val="宋体"/>
            <family val="0"/>
          </rPr>
          <t>与表9政府性基金预算支出“基本支出”合计数一致</t>
        </r>
      </text>
    </comment>
    <comment ref="A2" authorId="0">
      <text>
        <r>
          <rPr>
            <b/>
            <sz val="9"/>
            <rFont val="宋体"/>
            <family val="0"/>
          </rPr>
          <t>本表反映单位本年度列支的基本支出明细情况，按支出经济分类填列。部门本级和属下单位应分别列出。</t>
        </r>
      </text>
    </comment>
    <comment ref="A8" authorId="0">
      <text>
        <r>
          <rPr>
            <b/>
            <sz val="9"/>
            <rFont val="宋体"/>
            <family val="0"/>
          </rPr>
          <t>各经济分类（或部门本级与属下单位相同经济分类之和）与表3“基本支出”经济分类数据一致。</t>
        </r>
      </text>
    </comment>
  </commentList>
</comments>
</file>

<file path=xl/comments11.xml><?xml version="1.0" encoding="utf-8"?>
<comments xmlns="http://schemas.openxmlformats.org/spreadsheetml/2006/main">
  <authors>
    <author>刘敏</author>
  </authors>
  <commentList>
    <comment ref="B7" authorId="0">
      <text>
        <r>
          <rPr>
            <b/>
            <sz val="9"/>
            <rFont val="宋体"/>
            <family val="0"/>
          </rPr>
          <t>与表1除“基本支出”外其他支出项目之和一致</t>
        </r>
      </text>
    </comment>
    <comment ref="D7" authorId="0">
      <text>
        <r>
          <rPr>
            <b/>
            <sz val="9"/>
            <rFont val="宋体"/>
            <family val="0"/>
          </rPr>
          <t>1、与表5一般公共预算支出“项目支出”合计数一致。
2、与表7一般公共预算项目支出合计数一致。</t>
        </r>
      </text>
    </comment>
    <comment ref="E7" authorId="0">
      <text>
        <r>
          <rPr>
            <b/>
            <sz val="9"/>
            <rFont val="宋体"/>
            <family val="0"/>
          </rPr>
          <t>与表9政府性基金预算支出“项目支出”合计数一致</t>
        </r>
      </text>
    </comment>
    <comment ref="A2" authorId="0">
      <text>
        <r>
          <rPr>
            <b/>
            <sz val="9"/>
            <rFont val="宋体"/>
            <family val="0"/>
          </rPr>
          <t>本表反映单位本年度列支的项目支出及其他支出明细情况，按支出项目填列。部门本级和属下单位应分别列出。</t>
        </r>
        <r>
          <rPr>
            <sz val="9"/>
            <rFont val="宋体"/>
            <family val="0"/>
          </rPr>
          <t xml:space="preserve">
</t>
        </r>
      </text>
    </comment>
    <comment ref="A8" authorId="0">
      <text>
        <r>
          <rPr>
            <b/>
            <sz val="9"/>
            <rFont val="宋体"/>
            <family val="0"/>
          </rPr>
          <t>按项目名称列示，相同或相似项目请合并列示。</t>
        </r>
      </text>
    </comment>
    <comment ref="F7" authorId="0">
      <text>
        <r>
          <rPr>
            <b/>
            <sz val="9"/>
            <rFont val="宋体"/>
            <family val="0"/>
          </rPr>
          <t>与表9政府性基金预算支出“项目支出”合计数一致</t>
        </r>
      </text>
    </comment>
    <comment ref="G7" authorId="0">
      <text>
        <r>
          <rPr>
            <b/>
            <sz val="9"/>
            <rFont val="宋体"/>
            <family val="0"/>
          </rPr>
          <t>与表9政府性基金预算支出“项目支出”合计数一致</t>
        </r>
      </text>
    </comment>
    <comment ref="H7" authorId="0">
      <text>
        <r>
          <rPr>
            <b/>
            <sz val="9"/>
            <rFont val="宋体"/>
            <family val="0"/>
          </rPr>
          <t>与表9政府性基金预算支出“项目支出”合计数一致</t>
        </r>
      </text>
    </comment>
    <comment ref="I7" authorId="0">
      <text>
        <r>
          <rPr>
            <b/>
            <sz val="9"/>
            <rFont val="宋体"/>
            <family val="0"/>
          </rPr>
          <t>与表9政府性基金预算支出“项目支出”合计数一致</t>
        </r>
      </text>
    </comment>
  </commentList>
</comments>
</file>

<file path=xl/comments2.xml><?xml version="1.0" encoding="utf-8"?>
<comments xmlns="http://schemas.openxmlformats.org/spreadsheetml/2006/main">
  <authors>
    <author>刘敏</author>
  </authors>
  <commentList>
    <comment ref="B5" authorId="0">
      <text>
        <r>
          <rPr>
            <b/>
            <sz val="9"/>
            <rFont val="宋体"/>
            <family val="0"/>
          </rPr>
          <t>1、与表1“财政拨款”数据一致。
2、与表4财政拨款收入对应项目数据一致。</t>
        </r>
        <r>
          <rPr>
            <sz val="9"/>
            <rFont val="宋体"/>
            <family val="0"/>
          </rPr>
          <t xml:space="preserve">
</t>
        </r>
      </text>
    </comment>
    <comment ref="B8" authorId="0">
      <text>
        <r>
          <rPr>
            <b/>
            <sz val="9"/>
            <rFont val="宋体"/>
            <family val="0"/>
          </rPr>
          <t>1、与表1“财政专户拨款”数据一致。
2、与表10、表11“财政专户拨款”之和相等。</t>
        </r>
        <r>
          <rPr>
            <sz val="9"/>
            <rFont val="宋体"/>
            <family val="0"/>
          </rPr>
          <t xml:space="preserve">
</t>
        </r>
      </text>
    </comment>
    <comment ref="B11" authorId="0">
      <text>
        <r>
          <rPr>
            <b/>
            <sz val="9"/>
            <rFont val="宋体"/>
            <family val="0"/>
          </rPr>
          <t>1、与表1“其他资金”数据一致。
2、与表10、表11”其他资金“之和相等。</t>
        </r>
      </text>
    </comment>
    <comment ref="B4" authorId="0">
      <text>
        <r>
          <rPr>
            <b/>
            <sz val="9"/>
            <rFont val="宋体"/>
            <family val="0"/>
          </rPr>
          <t>与表1对应收入项目数据一致</t>
        </r>
      </text>
    </comment>
  </commentList>
</comments>
</file>

<file path=xl/comments3.xml><?xml version="1.0" encoding="utf-8"?>
<comments xmlns="http://schemas.openxmlformats.org/spreadsheetml/2006/main">
  <authors>
    <author>刘敏</author>
  </authors>
  <commentList>
    <comment ref="B4" authorId="0">
      <text>
        <r>
          <rPr>
            <b/>
            <sz val="9"/>
            <rFont val="宋体"/>
            <family val="0"/>
          </rPr>
          <t>与表1对应支出项目数据一致</t>
        </r>
      </text>
    </comment>
  </commentList>
</comments>
</file>

<file path=xl/comments4.xml><?xml version="1.0" encoding="utf-8"?>
<comments xmlns="http://schemas.openxmlformats.org/spreadsheetml/2006/main">
  <authors>
    <author>刘敏</author>
  </authors>
  <commentList>
    <comment ref="B7" authorId="0">
      <text>
        <r>
          <rPr>
            <b/>
            <sz val="9"/>
            <rFont val="宋体"/>
            <family val="0"/>
          </rPr>
          <t>与表2“基金预算拨款”数据一致</t>
        </r>
      </text>
    </comment>
    <comment ref="D7" authorId="0">
      <text>
        <r>
          <rPr>
            <b/>
            <sz val="9"/>
            <rFont val="宋体"/>
            <family val="0"/>
          </rPr>
          <t>与表9政府性基金预算支出合计数一致</t>
        </r>
        <r>
          <rPr>
            <sz val="9"/>
            <rFont val="宋体"/>
            <family val="0"/>
          </rPr>
          <t xml:space="preserve">
</t>
        </r>
      </text>
    </comment>
    <comment ref="B12" authorId="0">
      <text>
        <r>
          <rPr>
            <b/>
            <sz val="9"/>
            <rFont val="宋体"/>
            <family val="0"/>
          </rPr>
          <t>各部门2017年部门决算中按权责发生制列入结转结余部分与基本户上年结转结余部分</t>
        </r>
      </text>
    </comment>
  </commentList>
</comments>
</file>

<file path=xl/comments5.xml><?xml version="1.0" encoding="utf-8"?>
<comments xmlns="http://schemas.openxmlformats.org/spreadsheetml/2006/main">
  <authors>
    <author>刘敏</author>
  </authors>
  <commentList>
    <comment ref="B6" authorId="0">
      <text>
        <r>
          <rPr>
            <b/>
            <sz val="9"/>
            <rFont val="宋体"/>
            <family val="0"/>
          </rPr>
          <t>与表4一般公共预算支出数一致</t>
        </r>
      </text>
    </comment>
    <comment ref="C6" authorId="0">
      <text>
        <r>
          <rPr>
            <b/>
            <sz val="9"/>
            <rFont val="宋体"/>
            <family val="0"/>
          </rPr>
          <t xml:space="preserve">1、与表6支出合计数一致。
</t>
        </r>
        <r>
          <rPr>
            <b/>
            <sz val="9"/>
            <rFont val="宋体"/>
            <family val="0"/>
          </rPr>
          <t>2、与表10“财政拨款 一般公共预算”数据一致。</t>
        </r>
      </text>
    </comment>
    <comment ref="D6" authorId="0">
      <text>
        <r>
          <rPr>
            <b/>
            <sz val="9"/>
            <rFont val="宋体"/>
            <family val="0"/>
          </rPr>
          <t>与表7支出合计数一致</t>
        </r>
        <r>
          <rPr>
            <sz val="9"/>
            <rFont val="宋体"/>
            <family val="0"/>
          </rPr>
          <t xml:space="preserve">
</t>
        </r>
      </text>
    </comment>
    <comment ref="A2" authorId="0">
      <text>
        <r>
          <rPr>
            <b/>
            <sz val="10"/>
            <rFont val="宋体"/>
            <family val="0"/>
          </rPr>
          <t>本表反映单位从本级财政部门取得的一般公共预算财政拨款预计本年度列支的基本支出和项目支出明细情况，按支出功能分类科目填列。参照志诚预算执行系统中部门预算模块→报表→设置自定义报表→支出报表→勾选“（预算公开）一般公共预算支出表”→打开报表。基本支出取表中人员支出和公用经费数据之和填列，项目支出参照表中专项支出填列。</t>
        </r>
      </text>
    </comment>
  </commentList>
</comments>
</file>

<file path=xl/comments6.xml><?xml version="1.0" encoding="utf-8"?>
<comments xmlns="http://schemas.openxmlformats.org/spreadsheetml/2006/main">
  <authors>
    <author>刘敏</author>
  </authors>
  <commentList>
    <comment ref="B5" authorId="0">
      <text>
        <r>
          <rPr>
            <b/>
            <sz val="9"/>
            <rFont val="宋体"/>
            <family val="0"/>
          </rPr>
          <t xml:space="preserve">1、与表5一般公共预算基本支出合计数一致。
</t>
        </r>
        <r>
          <rPr>
            <b/>
            <sz val="9"/>
            <rFont val="宋体"/>
            <family val="0"/>
          </rPr>
          <t>2</t>
        </r>
        <r>
          <rPr>
            <b/>
            <sz val="9"/>
            <rFont val="宋体"/>
            <family val="0"/>
          </rPr>
          <t>、与表</t>
        </r>
        <r>
          <rPr>
            <b/>
            <sz val="9"/>
            <rFont val="宋体"/>
            <family val="0"/>
          </rPr>
          <t>10</t>
        </r>
        <r>
          <rPr>
            <b/>
            <sz val="9"/>
            <rFont val="宋体"/>
            <family val="0"/>
          </rPr>
          <t>“财政拨款</t>
        </r>
        <r>
          <rPr>
            <b/>
            <sz val="9"/>
            <rFont val="宋体"/>
            <family val="0"/>
          </rPr>
          <t xml:space="preserve"> </t>
        </r>
        <r>
          <rPr>
            <b/>
            <sz val="9"/>
            <rFont val="宋体"/>
            <family val="0"/>
          </rPr>
          <t>一般公共预算”数据一致。</t>
        </r>
      </text>
    </comment>
    <comment ref="A2" authorId="0">
      <text>
        <r>
          <rPr>
            <b/>
            <sz val="9"/>
            <rFont val="宋体"/>
            <family val="0"/>
          </rPr>
          <t>反映单位从本级财政部门取得的一般公共预算财政拨款预计本年度列支的基本支出明细情况，按支出经济分类科目填列。参照志诚预算执行系统中部门预算模块→报表→设置自定义报表→支出报表→勾选“（预算公开）一般公共预算基本支出表”→打开报表，取表中的人员支出和公用经费之和填列。</t>
        </r>
      </text>
    </comment>
  </commentList>
</comments>
</file>

<file path=xl/comments7.xml><?xml version="1.0" encoding="utf-8"?>
<comments xmlns="http://schemas.openxmlformats.org/spreadsheetml/2006/main">
  <authors>
    <author>刘敏</author>
  </authors>
  <commentList>
    <comment ref="B5" authorId="0">
      <text>
        <r>
          <rPr>
            <b/>
            <sz val="9"/>
            <rFont val="宋体"/>
            <family val="0"/>
          </rPr>
          <t xml:space="preserve">1、与表5一般公共预算项目支出合计数一致。
</t>
        </r>
        <r>
          <rPr>
            <b/>
            <sz val="9"/>
            <rFont val="宋体"/>
            <family val="0"/>
          </rPr>
          <t>2、与表11“财政拨款 一般公共预算”数据数据一致。</t>
        </r>
      </text>
    </comment>
    <comment ref="A2" authorId="0">
      <text>
        <r>
          <rPr>
            <b/>
            <sz val="9"/>
            <rFont val="宋体"/>
            <family val="0"/>
          </rPr>
          <t>反映单位从本级财政部门取得的一般公共预算财政拨款预计本年度列支的项目支出明细情况，按支出经济分类科目填列。参照志诚预算执行系统中部门预算模块→报表→设置自定义报表→支出报表→勾选“（预算公开）一般公共预算项目支出表”→打开报表。</t>
        </r>
        <r>
          <rPr>
            <sz val="9"/>
            <rFont val="宋体"/>
            <family val="0"/>
          </rPr>
          <t xml:space="preserve">
</t>
        </r>
      </text>
    </comment>
  </commentList>
</comments>
</file>

<file path=xl/comments8.xml><?xml version="1.0" encoding="utf-8"?>
<comments xmlns="http://schemas.openxmlformats.org/spreadsheetml/2006/main">
  <authors>
    <author>刘敏</author>
  </authors>
  <commentList>
    <comment ref="B6" authorId="0">
      <text>
        <r>
          <rPr>
            <b/>
            <sz val="9"/>
            <rFont val="宋体"/>
            <family val="0"/>
          </rPr>
          <t>参照志诚预算执行系统中部门预算模块→报表→设置自定义报表→支出报表→勾选“（预算公开）一般公共预算三公经费表”→打开报表，按科目数填列。</t>
        </r>
      </text>
    </comment>
  </commentList>
</comments>
</file>

<file path=xl/comments9.xml><?xml version="1.0" encoding="utf-8"?>
<comments xmlns="http://schemas.openxmlformats.org/spreadsheetml/2006/main">
  <authors>
    <author>刘敏</author>
  </authors>
  <commentList>
    <comment ref="B6" authorId="0">
      <text>
        <r>
          <rPr>
            <b/>
            <sz val="9"/>
            <rFont val="宋体"/>
            <family val="0"/>
          </rPr>
          <t>与表5政府性基金支出数一致</t>
        </r>
      </text>
    </comment>
    <comment ref="C6" authorId="0">
      <text>
        <r>
          <rPr>
            <b/>
            <sz val="9"/>
            <rFont val="宋体"/>
            <family val="0"/>
          </rPr>
          <t>与表10“财政拨款 政府性基金预算”数据一致</t>
        </r>
      </text>
    </comment>
    <comment ref="D6" authorId="0">
      <text>
        <r>
          <rPr>
            <b/>
            <sz val="9"/>
            <rFont val="宋体"/>
            <family val="0"/>
          </rPr>
          <t>与表11“财政拨款 政府性基金预算”数据一致</t>
        </r>
      </text>
    </comment>
    <comment ref="A2" authorId="0">
      <text>
        <r>
          <rPr>
            <b/>
            <sz val="9"/>
            <rFont val="宋体"/>
            <family val="0"/>
          </rPr>
          <t>本表反映单位从本级财政部门取得的政府性基金预算财政拨款预计本年度列支的基本支出和项目支出明细情况，按支出功能分类科目填列。参照志诚预算执行系统中部门预算模块→报表→支出报表→勾选“（预算公开）政府性基金预算支出表”→打开报表。</t>
        </r>
      </text>
    </comment>
  </commentList>
</comments>
</file>

<file path=xl/sharedStrings.xml><?xml version="1.0" encoding="utf-8"?>
<sst xmlns="http://schemas.openxmlformats.org/spreadsheetml/2006/main" count="225" uniqueCount="156">
  <si>
    <t>收 入</t>
  </si>
  <si>
    <t>支 出</t>
  </si>
  <si>
    <t>项 目</t>
  </si>
  <si>
    <t>一、基本支出</t>
  </si>
  <si>
    <t>二、项目支出</t>
  </si>
  <si>
    <t>三、其他资金</t>
  </si>
  <si>
    <t>四、上级补助收入</t>
  </si>
  <si>
    <t>五、上缴上级支出</t>
  </si>
  <si>
    <t>六、结转下年</t>
  </si>
  <si>
    <t>收入总计</t>
  </si>
  <si>
    <t>支出总计</t>
  </si>
  <si>
    <t>一、财政拨款</t>
  </si>
  <si>
    <t>二、财政专户拨款</t>
  </si>
  <si>
    <t>六、用事业基金弥补收支总额</t>
  </si>
  <si>
    <t>单位：万元</t>
  </si>
  <si>
    <t>收支总体情况表</t>
  </si>
  <si>
    <t>表1</t>
  </si>
  <si>
    <t>本年收入合计</t>
  </si>
  <si>
    <t>本年支出合计</t>
  </si>
  <si>
    <t>本年支出合计</t>
  </si>
  <si>
    <t>五、附属单位上缴收入</t>
  </si>
  <si>
    <t>四、对附属单位补助支出</t>
  </si>
  <si>
    <t>收 入 总 计</t>
  </si>
  <si>
    <t>一、预算拨款</t>
  </si>
  <si>
    <t>表2</t>
  </si>
  <si>
    <t xml:space="preserve">    基金预算拨款</t>
  </si>
  <si>
    <t xml:space="preserve">    一般公共预算拨款</t>
  </si>
  <si>
    <t xml:space="preserve">    其他财政收入拨款</t>
  </si>
  <si>
    <t xml:space="preserve">    事业收入</t>
  </si>
  <si>
    <t xml:space="preserve">    事业单位经营收入</t>
  </si>
  <si>
    <t xml:space="preserve">    其他收入</t>
  </si>
  <si>
    <t>支出总体情况表</t>
  </si>
  <si>
    <t>收入总体情况表</t>
  </si>
  <si>
    <t>支 出 总 计</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</si>
  <si>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</si>
  <si>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</si>
  <si>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</si>
  <si>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</si>
  <si>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</si>
  <si>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</si>
  <si>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</si>
  <si>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</si>
  <si>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</si>
  <si>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信息化运维类项目</t>
  </si>
  <si>
    <t xml:space="preserve">    信息系统建设类项目</t>
  </si>
  <si>
    <t>三、事业单位经营支出</t>
  </si>
  <si>
    <t>四、对附属单位补助支出</t>
  </si>
  <si>
    <t>财政拨款总体情况表</t>
  </si>
  <si>
    <t>一、一般公共预算</t>
  </si>
  <si>
    <t>一、一般公共预算</t>
  </si>
  <si>
    <t>三、国有资本经营预算</t>
  </si>
  <si>
    <t>表4</t>
  </si>
  <si>
    <t>功能科目名称</t>
  </si>
  <si>
    <t>一般公共预算支出</t>
  </si>
  <si>
    <t>小计</t>
  </si>
  <si>
    <t>项目支出</t>
  </si>
  <si>
    <t>其中：基本支出</t>
  </si>
  <si>
    <t>其中：基本支出</t>
  </si>
  <si>
    <t>表5</t>
  </si>
  <si>
    <t>一般公共预算支出情况表（按功能分类科目）</t>
  </si>
  <si>
    <t>部门预算支出经济科目</t>
  </si>
  <si>
    <t>表6</t>
  </si>
  <si>
    <t>合计</t>
  </si>
  <si>
    <t>[301]工资福利支出</t>
  </si>
  <si>
    <t>[303]对个人和家庭的补助</t>
  </si>
  <si>
    <t>[310]资本性支出</t>
  </si>
  <si>
    <t xml:space="preserve">  [30101]基本工资</t>
  </si>
  <si>
    <t xml:space="preserve">  [30102]津贴补贴</t>
  </si>
  <si>
    <t xml:space="preserve">  [30215]会议费</t>
  </si>
  <si>
    <t xml:space="preserve">  [30217]公务接待费</t>
  </si>
  <si>
    <t xml:space="preserve">  [30231]公务用车运行维护费</t>
  </si>
  <si>
    <t xml:space="preserve">  [30299]其他商品和服务支出</t>
  </si>
  <si>
    <t xml:space="preserve">  [31002]办公设备购置</t>
  </si>
  <si>
    <t xml:space="preserve">  [30309]奖励金</t>
  </si>
  <si>
    <t xml:space="preserve">  [30302]退休费</t>
  </si>
  <si>
    <t>[302]商品和服务支出</t>
  </si>
  <si>
    <t>总计</t>
  </si>
  <si>
    <t>其他资金</t>
  </si>
  <si>
    <t>合计</t>
  </si>
  <si>
    <t>一般公共预算</t>
  </si>
  <si>
    <t>国有资本经营预算</t>
  </si>
  <si>
    <t>财政拨款</t>
  </si>
  <si>
    <t>财政专户拨款</t>
  </si>
  <si>
    <t>绩效目标</t>
  </si>
  <si>
    <t>表10</t>
  </si>
  <si>
    <t>表11</t>
  </si>
  <si>
    <t>支出项目类别（资金使用单位）</t>
  </si>
  <si>
    <t>政府性基金预算</t>
  </si>
  <si>
    <t>表9</t>
  </si>
  <si>
    <t>政府性基金预算支出</t>
  </si>
  <si>
    <t>一般公共预算安排的行政经费及“三公”经费预算表</t>
  </si>
  <si>
    <t>表8</t>
  </si>
  <si>
    <t>行政经费</t>
  </si>
  <si>
    <t>“三公”经费</t>
  </si>
  <si>
    <t>其中：（一）因公出国（境）支出</t>
  </si>
  <si>
    <t>一般公共预算基本支出情况表（按支出经济分类科目）</t>
  </si>
  <si>
    <t>一般公共预算项目支出情况表（按支出经济分类科目）</t>
  </si>
  <si>
    <t>表7</t>
  </si>
  <si>
    <t>注：财政拨款收支情况包括一般公共预算、政府性基金预算、国有资本经营预算拨款收支情况。</t>
  </si>
  <si>
    <t>合计</t>
  </si>
  <si>
    <t xml:space="preserve">    专项业务类项目</t>
  </si>
  <si>
    <t xml:space="preserve">                (三）公务接待费支出</t>
  </si>
  <si>
    <t>[208]社会保障和就业支出</t>
  </si>
  <si>
    <t xml:space="preserve">  [20805]行政事业单位离退休</t>
  </si>
  <si>
    <t xml:space="preserve">    [2080502]事业单位离退休</t>
  </si>
  <si>
    <t xml:space="preserve">    教育收费</t>
  </si>
  <si>
    <t xml:space="preserve">    补助企事业类项目</t>
  </si>
  <si>
    <t xml:space="preserve">    因公出国（境）项目</t>
  </si>
  <si>
    <t>二、政府性基金预算</t>
  </si>
  <si>
    <t xml:space="preserve">                (二）公务用车购置及运行维护支出</t>
  </si>
  <si>
    <t xml:space="preserve">     1.公务用车购置</t>
  </si>
  <si>
    <t xml:space="preserve">     2.公务用车运行维护费</t>
  </si>
  <si>
    <t xml:space="preserve">注：1、行政经费包括：（1）基本支出。一是包括工资、津贴及奖金、医疗费、住房补贴等（不包括离退休支出，包括离退休人员管理机构的在职人员支出）基本支出；二是包括办公及印刷费、水电费、邮电费、 取暖费、交通费、差旅费、会设费、福利费、物业管理费、曰常维修费、专用材料费、一般购置费等公用经费支出。（非行政单位不纳入统计范围） （2）一般行政管理项目支出。具体包括出国费、招待费、会设费、办公用房维修租赁、购置费（包括设备、计算机、车辆等）、干部培训费、执法部门办案费、 信息网络运行维护费等。
2、“三公”经费包括因公出国（境）经费、公务用车购置及运行维护费和公务接待费。其中：因公出国（境）经费指市直行政单位、事业单位工作人员公务出国（境）的住宿费、差旅费、伙食补助费、杂费、 培训费等支出；公务用车购置及运行维护费指市直行政单位、事业单位公务用车购置费、公务用车租用费 、燃料费、维修费、过桥过路费、保险费等支出；公务接待费指市直行政单位、事让单位按规定开支的各类公务接待（外宾接待）费用。
</t>
  </si>
  <si>
    <t>七、上年结转</t>
  </si>
  <si>
    <t xml:space="preserve">    工资和福利支出</t>
  </si>
  <si>
    <t xml:space="preserve">    商品和服务支出</t>
  </si>
  <si>
    <t>注：如该部门无政府性基金安排的支出，则本表为空。</t>
  </si>
  <si>
    <t>四、上级补助收入</t>
  </si>
  <si>
    <t>七、上年结转</t>
  </si>
  <si>
    <t>四、上年结转</t>
  </si>
  <si>
    <t>六、结转下年</t>
  </si>
  <si>
    <t>四、结转下年</t>
  </si>
  <si>
    <t>[201]一般公共服务支出</t>
  </si>
  <si>
    <t xml:space="preserve">  [20103]政府办公厅（室）及相关机构事务</t>
  </si>
  <si>
    <t xml:space="preserve">    [2010303]机关服务</t>
  </si>
  <si>
    <t xml:space="preserve">    [2010399]其他政府办公厅（室）及相关机构事务支出</t>
  </si>
  <si>
    <t xml:space="preserve">      [208050299]其他事业单位离退休</t>
  </si>
  <si>
    <t>[210]医疗卫生与计划生育支出</t>
  </si>
  <si>
    <t xml:space="preserve">  [21007]计划生育事务</t>
  </si>
  <si>
    <t xml:space="preserve">    [2100717]计划生育服务</t>
  </si>
  <si>
    <t>[221]住房保障支出</t>
  </si>
  <si>
    <t xml:space="preserve">  [22102]住房改革支出</t>
  </si>
  <si>
    <t xml:space="preserve">    [2210201]住房公积金</t>
  </si>
  <si>
    <t xml:space="preserve">      [221020101]其他单位住房公积金</t>
  </si>
  <si>
    <t xml:space="preserve">  [30199]其他工资福利支出</t>
  </si>
  <si>
    <t>国有资本经营预算</t>
  </si>
  <si>
    <t xml:space="preserve">    后勤服务专项经费</t>
  </si>
  <si>
    <t>单位名称：鹤山市机关事务管理中心</t>
  </si>
  <si>
    <t>鹤山市机关事务管理中心</t>
  </si>
  <si>
    <t xml:space="preserve">    [2010350]事业运行</t>
  </si>
  <si>
    <t xml:space="preserve">  [30107]绩效工资</t>
  </si>
  <si>
    <r>
      <t xml:space="preserve">  [30103</t>
    </r>
    <r>
      <rPr>
        <sz val="11"/>
        <color indexed="8"/>
        <rFont val="宋体"/>
        <family val="0"/>
      </rPr>
      <t>]奖金</t>
    </r>
  </si>
  <si>
    <r>
      <t xml:space="preserve">  [30311</t>
    </r>
    <r>
      <rPr>
        <sz val="11"/>
        <color indexed="8"/>
        <rFont val="宋体"/>
        <family val="0"/>
      </rPr>
      <t>]住房公积金</t>
    </r>
  </si>
  <si>
    <r>
      <t xml:space="preserve">  [31013</t>
    </r>
    <r>
      <rPr>
        <sz val="11"/>
        <color indexed="8"/>
        <rFont val="宋体"/>
        <family val="0"/>
      </rPr>
      <t>]公务用车购置</t>
    </r>
  </si>
  <si>
    <t xml:space="preserve">    汽车购置款</t>
  </si>
  <si>
    <t>2016年预算</t>
  </si>
  <si>
    <r>
      <t>2</t>
    </r>
    <r>
      <rPr>
        <sz val="11"/>
        <color indexed="8"/>
        <rFont val="宋体"/>
        <family val="0"/>
      </rPr>
      <t>01</t>
    </r>
    <r>
      <rPr>
        <sz val="11"/>
        <color indexed="8"/>
        <rFont val="宋体"/>
        <family val="0"/>
      </rPr>
      <t>6</t>
    </r>
    <r>
      <rPr>
        <sz val="11"/>
        <color indexed="8"/>
        <rFont val="宋体"/>
        <family val="0"/>
      </rPr>
      <t>年预算</t>
    </r>
  </si>
  <si>
    <r>
      <t>201</t>
    </r>
    <r>
      <rPr>
        <sz val="11"/>
        <color indexed="8"/>
        <rFont val="宋体"/>
        <family val="0"/>
      </rPr>
      <t>6</t>
    </r>
    <r>
      <rPr>
        <sz val="11"/>
        <color indexed="8"/>
        <rFont val="宋体"/>
        <family val="0"/>
      </rPr>
      <t>年预算</t>
    </r>
  </si>
  <si>
    <r>
      <t>2</t>
    </r>
    <r>
      <rPr>
        <sz val="12"/>
        <color indexed="8"/>
        <rFont val="宋体"/>
        <family val="0"/>
      </rPr>
      <t>01</t>
    </r>
    <r>
      <rPr>
        <sz val="12"/>
        <color indexed="8"/>
        <rFont val="宋体"/>
        <family val="0"/>
      </rPr>
      <t>6年预算</t>
    </r>
  </si>
  <si>
    <t>2016年政府性基金预算支出情况表</t>
  </si>
  <si>
    <t>2016年部门预算基本支出预算表</t>
  </si>
  <si>
    <t>2016年部门预算项目支出及其他支出预算表</t>
  </si>
  <si>
    <t xml:space="preserve">  [21005]医疗保障</t>
  </si>
  <si>
    <t xml:space="preserve">    [2100502]事业单位医疗</t>
  </si>
  <si>
    <t xml:space="preserve">      [210050299]其他事业单位医疗</t>
  </si>
  <si>
    <r>
      <t xml:space="preserve">  [30104</t>
    </r>
    <r>
      <rPr>
        <sz val="11"/>
        <color indexed="8"/>
        <rFont val="宋体"/>
        <family val="0"/>
      </rPr>
      <t>]社会保障缴费</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</si>
</sst>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_ "/>
    <numFmt numFmtId="182" formatCode="_-&quot; &quot;* #,##0_-;\-&quot; &quot;* #,##0_-;_-&quot; &quot;* &quot;-&quot;_-;_-@_-"/>
    <numFmt numFmtId="183" formatCode="_-* #,##0_-;\-* #,##0_-;_-* &quot;-&quot;_-;_-@_-"/>
    <numFmt numFmtId="184" formatCode="_-&quot; &quot;* #,##0.00_-;\-&quot; &quot;* #,##0.00_-;_-&quot; &quot;* &quot;-&quot;??_-;_-@_-"/>
    <numFmt numFmtId="185" formatCode="_-* #,##0.00_-;\-* #,##0.00_-;_-* &quot;-&quot;??_-;_-@_-"/>
    <numFmt numFmtId="186" formatCode="#,##0.00_);[Red]\(#,##0.00\)"/>
    <numFmt numFmtId="187" formatCode="#,##0.00_ "/>
  </numFmts>
  <fonts count="53">
    <font>
      <sz val="11"/>
      <color theme="1"/>
      <name val="Calibri"/>
      <family val="0"/>
    </font>
    <font>
      <sz val="11"/>
      <color indexed="8"/>
      <name val="宋体"/>
      <family val="0"/>
    </font>
    <font>
      <sz val="9"/>
      <name val="宋体"/>
      <family val="0"/>
    </font>
    <font>
      <sz val="12"/>
      <name val="宋体"/>
      <family val="0"/>
    </font>
    <font>
      <b/>
      <sz val="9"/>
      <name val="宋体"/>
      <family val="0"/>
    </font>
    <font>
      <b/>
      <sz val="10"/>
      <name val="宋体"/>
      <family val="0"/>
    </font>
    <font>
      <sz val="12"/>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rgb="FF000000"/>
      <name val="Calibri"/>
      <family val="0"/>
    </font>
    <font>
      <sz val="12"/>
      <color rgb="FF000000"/>
      <name val="宋体"/>
      <family val="0"/>
    </font>
    <font>
      <sz val="16"/>
      <color theme="1"/>
      <name val="黑体"/>
      <family val="3"/>
    </font>
    <font>
      <sz val="11"/>
      <color rgb="FF000000"/>
      <name val="宋体"/>
      <family val="0"/>
    </font>
    <font>
      <sz val="12"/>
      <color theme="1"/>
      <name val="Calibri"/>
      <family val="0"/>
    </font>
    <font>
      <sz val="11"/>
      <name val="Calibri"/>
      <family val="0"/>
    </font>
    <font>
      <sz val="11"/>
      <color rgb="FF000000"/>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s>
  <cellStyleXfs count="2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6" fillId="22" borderId="5" applyNumberFormat="0" applyAlignment="0" applyProtection="0"/>
    <xf numFmtId="0" fontId="36" fillId="22" borderId="5" applyNumberFormat="0" applyAlignment="0" applyProtection="0"/>
    <xf numFmtId="0" fontId="36" fillId="22" borderId="5" applyNumberFormat="0" applyAlignment="0" applyProtection="0"/>
    <xf numFmtId="0" fontId="36" fillId="22" borderId="5" applyNumberFormat="0" applyAlignment="0" applyProtection="0"/>
    <xf numFmtId="0" fontId="37" fillId="23" borderId="6" applyNumberFormat="0" applyAlignment="0" applyProtection="0"/>
    <xf numFmtId="0" fontId="37" fillId="23" borderId="6" applyNumberFormat="0" applyAlignment="0" applyProtection="0"/>
    <xf numFmtId="0" fontId="37" fillId="23" borderId="6" applyNumberFormat="0" applyAlignment="0" applyProtection="0"/>
    <xf numFmtId="0" fontId="37" fillId="23" borderId="6"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0"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3" fontId="0" fillId="0" borderId="0" applyFont="0" applyFill="0" applyBorder="0" applyAlignment="0" applyProtection="0"/>
    <xf numFmtId="185"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2" fillId="22" borderId="8" applyNumberFormat="0" applyAlignment="0" applyProtection="0"/>
    <xf numFmtId="0" fontId="42" fillId="22" borderId="8" applyNumberFormat="0" applyAlignment="0" applyProtection="0"/>
    <xf numFmtId="0" fontId="42" fillId="22" borderId="8" applyNumberFormat="0" applyAlignment="0" applyProtection="0"/>
    <xf numFmtId="0" fontId="42" fillId="22" borderId="8" applyNumberFormat="0" applyAlignment="0" applyProtection="0"/>
    <xf numFmtId="0" fontId="43" fillId="31" borderId="5" applyNumberFormat="0" applyAlignment="0" applyProtection="0"/>
    <xf numFmtId="0" fontId="43" fillId="31" borderId="5" applyNumberFormat="0" applyAlignment="0" applyProtection="0"/>
    <xf numFmtId="0" fontId="43" fillId="31" borderId="5" applyNumberFormat="0" applyAlignment="0" applyProtection="0"/>
    <xf numFmtId="0" fontId="43" fillId="31" borderId="5"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cellStyleXfs>
  <cellXfs count="60">
    <xf numFmtId="0" fontId="0" fillId="0" borderId="0" xfId="0" applyFont="1" applyAlignment="1">
      <alignment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10" xfId="0" applyFont="1" applyFill="1" applyBorder="1" applyAlignment="1">
      <alignment vertical="center" wrapText="1"/>
    </xf>
    <xf numFmtId="0" fontId="0" fillId="0" borderId="0" xfId="0" applyAlignment="1">
      <alignment horizontal="right"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0" xfId="0" applyFont="1" applyFill="1" applyBorder="1" applyAlignment="1">
      <alignment vertical="center" wrapText="1"/>
    </xf>
    <xf numFmtId="0" fontId="47" fillId="0" borderId="0" xfId="0" applyFont="1" applyAlignment="1">
      <alignment vertical="center"/>
    </xf>
    <xf numFmtId="0" fontId="46" fillId="33" borderId="10" xfId="0" applyFont="1" applyFill="1" applyBorder="1" applyAlignment="1">
      <alignment horizontal="justify" vertical="center" wrapText="1"/>
    </xf>
    <xf numFmtId="0" fontId="46" fillId="33" borderId="10" xfId="0" applyFont="1" applyFill="1" applyBorder="1" applyAlignment="1">
      <alignment horizontal="left" vertical="center" wrapText="1" indent="4"/>
    </xf>
    <xf numFmtId="180" fontId="45" fillId="33" borderId="10" xfId="0" applyNumberFormat="1" applyFont="1" applyFill="1" applyBorder="1" applyAlignment="1">
      <alignment vertical="center" wrapText="1"/>
    </xf>
    <xf numFmtId="43" fontId="3" fillId="0" borderId="10" xfId="194" applyFont="1" applyFill="1" applyBorder="1" applyAlignment="1" applyProtection="1">
      <alignment horizontal="center" vertical="center"/>
      <protection/>
    </xf>
    <xf numFmtId="181" fontId="46" fillId="33" borderId="10" xfId="0" applyNumberFormat="1" applyFont="1" applyFill="1" applyBorder="1" applyAlignment="1">
      <alignment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0" fillId="0" borderId="0" xfId="0" applyFont="1" applyAlignment="1">
      <alignment vertical="center"/>
    </xf>
    <xf numFmtId="0" fontId="45" fillId="33" borderId="10" xfId="0" applyFont="1" applyFill="1" applyBorder="1" applyAlignment="1">
      <alignment vertical="center" wrapText="1"/>
    </xf>
    <xf numFmtId="0" fontId="45" fillId="33"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0" fillId="0" borderId="0" xfId="0" applyAlignment="1">
      <alignment vertical="center"/>
    </xf>
    <xf numFmtId="181" fontId="0" fillId="0" borderId="0" xfId="0" applyNumberFormat="1" applyAlignment="1">
      <alignment vertical="center"/>
    </xf>
    <xf numFmtId="181" fontId="0" fillId="0" borderId="0" xfId="0" applyNumberFormat="1" applyAlignment="1">
      <alignment horizontal="right" vertical="center"/>
    </xf>
    <xf numFmtId="0" fontId="48" fillId="33" borderId="10" xfId="0" applyFont="1" applyFill="1" applyBorder="1" applyAlignment="1">
      <alignment horizontal="left" vertical="center" wrapText="1"/>
    </xf>
    <xf numFmtId="43" fontId="7" fillId="0" borderId="10" xfId="194" applyFont="1" applyFill="1" applyBorder="1" applyAlignment="1" applyProtection="1">
      <alignment horizontal="center" vertical="center"/>
      <protection/>
    </xf>
    <xf numFmtId="181" fontId="48" fillId="33" borderId="10" xfId="0" applyNumberFormat="1" applyFont="1" applyFill="1" applyBorder="1" applyAlignment="1">
      <alignment vertical="center" wrapText="1"/>
    </xf>
    <xf numFmtId="0" fontId="0" fillId="0" borderId="0" xfId="0" applyFont="1" applyAlignment="1">
      <alignment vertical="center"/>
    </xf>
    <xf numFmtId="0" fontId="7" fillId="0" borderId="11" xfId="136" applyNumberFormat="1" applyFont="1" applyFill="1" applyBorder="1" applyAlignment="1" applyProtection="1">
      <alignment vertical="center" wrapText="1"/>
      <protection/>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indent="3"/>
    </xf>
    <xf numFmtId="181" fontId="0" fillId="0" borderId="0" xfId="0" applyNumberFormat="1" applyFont="1" applyAlignment="1">
      <alignment horizontal="right"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vertical="center" wrapText="1"/>
    </xf>
    <xf numFmtId="181" fontId="46" fillId="33" borderId="10" xfId="0" applyNumberFormat="1" applyFont="1" applyFill="1" applyBorder="1" applyAlignment="1">
      <alignment horizontal="center" vertical="center" wrapText="1"/>
    </xf>
    <xf numFmtId="181" fontId="3" fillId="0" borderId="10" xfId="194" applyNumberFormat="1" applyFont="1" applyFill="1" applyBorder="1" applyAlignment="1" applyProtection="1">
      <alignment horizontal="center" vertical="center"/>
      <protection/>
    </xf>
    <xf numFmtId="181" fontId="46" fillId="33" borderId="10" xfId="0" applyNumberFormat="1" applyFont="1" applyFill="1" applyBorder="1" applyAlignment="1">
      <alignment horizontal="center" vertical="center" wrapText="1"/>
    </xf>
    <xf numFmtId="181" fontId="49" fillId="0" borderId="10" xfId="0" applyNumberFormat="1" applyFont="1" applyBorder="1" applyAlignment="1">
      <alignment horizontal="center" vertical="center"/>
    </xf>
    <xf numFmtId="0" fontId="7" fillId="33" borderId="10" xfId="0" applyFont="1" applyFill="1" applyBorder="1" applyAlignment="1">
      <alignment vertical="center" wrapText="1"/>
    </xf>
    <xf numFmtId="181" fontId="7" fillId="33" borderId="10" xfId="0" applyNumberFormat="1" applyFont="1" applyFill="1" applyBorder="1" applyAlignment="1">
      <alignment vertical="center" wrapText="1"/>
    </xf>
    <xf numFmtId="0" fontId="50" fillId="0" borderId="0" xfId="0" applyFont="1" applyAlignment="1">
      <alignment vertical="center"/>
    </xf>
    <xf numFmtId="0" fontId="48" fillId="33" borderId="10" xfId="0" applyFont="1" applyFill="1" applyBorder="1" applyAlignment="1">
      <alignment horizontal="center" vertical="center" wrapText="1"/>
    </xf>
    <xf numFmtId="0" fontId="0" fillId="0" borderId="0" xfId="0" applyFont="1" applyAlignment="1">
      <alignment vertical="center"/>
    </xf>
    <xf numFmtId="0" fontId="48" fillId="33" borderId="10" xfId="0" applyFont="1" applyFill="1" applyBorder="1" applyAlignment="1">
      <alignment horizontal="left" vertical="center" wrapText="1" indent="3"/>
    </xf>
    <xf numFmtId="181" fontId="48" fillId="33" borderId="10" xfId="0" applyNumberFormat="1" applyFont="1" applyFill="1" applyBorder="1" applyAlignment="1">
      <alignment vertical="center" wrapText="1"/>
    </xf>
    <xf numFmtId="0" fontId="48" fillId="33" borderId="10" xfId="0" applyFont="1" applyFill="1" applyBorder="1" applyAlignment="1">
      <alignment horizontal="left" vertical="center" wrapText="1"/>
    </xf>
    <xf numFmtId="0" fontId="7" fillId="0" borderId="10" xfId="138" applyFont="1" applyBorder="1" applyAlignment="1">
      <alignment horizontal="left" vertical="center"/>
      <protection/>
    </xf>
    <xf numFmtId="181" fontId="51"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7" fillId="0" borderId="10" xfId="138" applyFont="1" applyBorder="1" applyAlignment="1">
      <alignment horizontal="left" vertical="center" wrapText="1"/>
      <protection/>
    </xf>
    <xf numFmtId="181" fontId="7" fillId="33" borderId="10" xfId="0" applyNumberFormat="1" applyFont="1" applyFill="1" applyBorder="1" applyAlignment="1">
      <alignment horizontal="center" vertical="center" wrapText="1"/>
    </xf>
    <xf numFmtId="181" fontId="50" fillId="0" borderId="10" xfId="0" applyNumberFormat="1" applyFont="1" applyBorder="1" applyAlignment="1">
      <alignment horizontal="center" vertical="center"/>
    </xf>
    <xf numFmtId="0" fontId="45" fillId="33" borderId="10" xfId="0" applyFont="1" applyFill="1" applyBorder="1" applyAlignment="1">
      <alignment horizontal="center" vertical="center" wrapText="1"/>
    </xf>
    <xf numFmtId="0" fontId="47" fillId="0" borderId="0" xfId="0" applyFont="1" applyAlignment="1">
      <alignment horizontal="center" vertical="center"/>
    </xf>
    <xf numFmtId="0" fontId="49" fillId="0" borderId="0" xfId="0" applyFont="1" applyAlignment="1">
      <alignment horizontal="left" vertical="center"/>
    </xf>
    <xf numFmtId="0" fontId="46" fillId="33" borderId="10" xfId="0" applyFont="1" applyFill="1" applyBorder="1" applyAlignment="1">
      <alignment horizontal="center" vertical="center" wrapText="1"/>
    </xf>
    <xf numFmtId="0" fontId="0" fillId="0" borderId="0" xfId="0" applyAlignment="1">
      <alignment horizontal="left"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cellXfs>
  <cellStyles count="243">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2" xfId="20"/>
    <cellStyle name="20% - 强调文字颜色 2 2" xfId="21"/>
    <cellStyle name="20% - 强调文字颜色 2 2 2" xfId="22"/>
    <cellStyle name="20% - 强调文字颜色 2 2 3" xfId="23"/>
    <cellStyle name="20% - 强调文字颜色 2 3" xfId="24"/>
    <cellStyle name="20% - 强调文字颜色 3" xfId="25"/>
    <cellStyle name="20% - 强调文字颜色 3 2" xfId="26"/>
    <cellStyle name="20% - 强调文字颜色 3 2 2" xfId="27"/>
    <cellStyle name="20% - 强调文字颜色 3 2 3" xfId="28"/>
    <cellStyle name="20% - 强调文字颜色 3 3" xfId="29"/>
    <cellStyle name="20% - 强调文字颜色 4" xfId="30"/>
    <cellStyle name="20% - 强调文字颜色 4 2" xfId="31"/>
    <cellStyle name="20% - 强调文字颜色 4 2 2" xfId="32"/>
    <cellStyle name="20% - 强调文字颜色 4 2 3" xfId="33"/>
    <cellStyle name="20% - 强调文字颜色 4 3" xfId="34"/>
    <cellStyle name="20% - 强调文字颜色 5" xfId="35"/>
    <cellStyle name="20% - 强调文字颜色 5 2" xfId="36"/>
    <cellStyle name="20% - 强调文字颜色 5 2 2" xfId="37"/>
    <cellStyle name="20% - 强调文字颜色 5 2 3" xfId="38"/>
    <cellStyle name="20% - 强调文字颜色 5 3" xfId="39"/>
    <cellStyle name="20% - 强调文字颜色 6" xfId="40"/>
    <cellStyle name="20% - 强调文字颜色 6 2" xfId="41"/>
    <cellStyle name="20% - 强调文字颜色 6 2 2" xfId="42"/>
    <cellStyle name="20% - 强调文字颜色 6 2 3" xfId="43"/>
    <cellStyle name="20% - 强调文字颜色 6 3" xfId="44"/>
    <cellStyle name="40% - 强调文字颜色 1" xfId="45"/>
    <cellStyle name="40% - 强调文字颜色 1 2" xfId="46"/>
    <cellStyle name="40% - 强调文字颜色 1 2 2" xfId="47"/>
    <cellStyle name="40% - 强调文字颜色 1 2 3" xfId="48"/>
    <cellStyle name="40% - 强调文字颜色 1 3" xfId="49"/>
    <cellStyle name="40% - 强调文字颜色 2" xfId="50"/>
    <cellStyle name="40% - 强调文字颜色 2 2" xfId="51"/>
    <cellStyle name="40% - 强调文字颜色 2 2 2" xfId="52"/>
    <cellStyle name="40% - 强调文字颜色 2 2 3" xfId="53"/>
    <cellStyle name="40% - 强调文字颜色 2 3" xfId="54"/>
    <cellStyle name="40% - 强调文字颜色 3" xfId="55"/>
    <cellStyle name="40% - 强调文字颜色 3 2" xfId="56"/>
    <cellStyle name="40% - 强调文字颜色 3 2 2" xfId="57"/>
    <cellStyle name="40% - 强调文字颜色 3 2 3" xfId="58"/>
    <cellStyle name="40% - 强调文字颜色 3 3" xfId="59"/>
    <cellStyle name="40% - 强调文字颜色 4" xfId="60"/>
    <cellStyle name="40% - 强调文字颜色 4 2" xfId="61"/>
    <cellStyle name="40% - 强调文字颜色 4 2 2" xfId="62"/>
    <cellStyle name="40% - 强调文字颜色 4 2 3" xfId="63"/>
    <cellStyle name="40% - 强调文字颜色 4 3" xfId="64"/>
    <cellStyle name="40% - 强调文字颜色 5" xfId="65"/>
    <cellStyle name="40% - 强调文字颜色 5 2" xfId="66"/>
    <cellStyle name="40% - 强调文字颜色 5 2 2" xfId="67"/>
    <cellStyle name="40% - 强调文字颜色 5 2 3" xfId="68"/>
    <cellStyle name="40% - 强调文字颜色 5 3" xfId="69"/>
    <cellStyle name="40% - 强调文字颜色 6" xfId="70"/>
    <cellStyle name="40% - 强调文字颜色 6 2" xfId="71"/>
    <cellStyle name="40% - 强调文字颜色 6 2 2" xfId="72"/>
    <cellStyle name="40% - 强调文字颜色 6 2 3" xfId="73"/>
    <cellStyle name="40% - 强调文字颜色 6 3" xfId="74"/>
    <cellStyle name="60% - 强调文字颜色 1" xfId="75"/>
    <cellStyle name="60% - 强调文字颜色 1 2" xfId="76"/>
    <cellStyle name="60% - 强调文字颜色 1 2 2" xfId="77"/>
    <cellStyle name="60% - 强调文字颜色 1 2 3" xfId="78"/>
    <cellStyle name="60% - 强调文字颜色 1 3" xfId="79"/>
    <cellStyle name="60% - 强调文字颜色 2" xfId="80"/>
    <cellStyle name="60% - 强调文字颜色 2 2" xfId="81"/>
    <cellStyle name="60% - 强调文字颜色 2 2 2" xfId="82"/>
    <cellStyle name="60% - 强调文字颜色 2 2 3" xfId="83"/>
    <cellStyle name="60% - 强调文字颜色 2 3" xfId="84"/>
    <cellStyle name="60% - 强调文字颜色 3" xfId="85"/>
    <cellStyle name="60% - 强调文字颜色 3 2" xfId="86"/>
    <cellStyle name="60% - 强调文字颜色 3 2 2" xfId="87"/>
    <cellStyle name="60% - 强调文字颜色 3 2 3" xfId="88"/>
    <cellStyle name="60% - 强调文字颜色 3 3" xfId="89"/>
    <cellStyle name="60% - 强调文字颜色 4" xfId="90"/>
    <cellStyle name="60% - 强调文字颜色 4 2" xfId="91"/>
    <cellStyle name="60% - 强调文字颜色 4 2 2" xfId="92"/>
    <cellStyle name="60% - 强调文字颜色 4 2 3" xfId="93"/>
    <cellStyle name="60% - 强调文字颜色 4 3" xfId="94"/>
    <cellStyle name="60% - 强调文字颜色 5" xfId="95"/>
    <cellStyle name="60% - 强调文字颜色 5 2" xfId="96"/>
    <cellStyle name="60% - 强调文字颜色 5 2 2" xfId="97"/>
    <cellStyle name="60% - 强调文字颜色 5 2 3" xfId="98"/>
    <cellStyle name="60% - 强调文字颜色 5 3" xfId="99"/>
    <cellStyle name="60% - 强调文字颜色 6" xfId="100"/>
    <cellStyle name="60% - 强调文字颜色 6 2" xfId="101"/>
    <cellStyle name="60% - 强调文字颜色 6 2 2" xfId="102"/>
    <cellStyle name="60% - 强调文字颜色 6 2 3" xfId="103"/>
    <cellStyle name="60% - 强调文字颜色 6 3" xfId="104"/>
    <cellStyle name="Percent" xfId="105"/>
    <cellStyle name="标题" xfId="106"/>
    <cellStyle name="标题 1" xfId="107"/>
    <cellStyle name="标题 1 2" xfId="108"/>
    <cellStyle name="标题 1 2 2" xfId="109"/>
    <cellStyle name="标题 1 2 3" xfId="110"/>
    <cellStyle name="标题 1 3" xfId="111"/>
    <cellStyle name="标题 2" xfId="112"/>
    <cellStyle name="标题 2 2" xfId="113"/>
    <cellStyle name="标题 2 2 2" xfId="114"/>
    <cellStyle name="标题 2 2 3" xfId="115"/>
    <cellStyle name="标题 2 3" xfId="116"/>
    <cellStyle name="标题 3" xfId="117"/>
    <cellStyle name="标题 3 2" xfId="118"/>
    <cellStyle name="标题 3 2 2" xfId="119"/>
    <cellStyle name="标题 3 2 3" xfId="120"/>
    <cellStyle name="标题 3 3" xfId="121"/>
    <cellStyle name="标题 4" xfId="122"/>
    <cellStyle name="标题 4 2" xfId="123"/>
    <cellStyle name="标题 4 2 2" xfId="124"/>
    <cellStyle name="标题 4 2 3" xfId="125"/>
    <cellStyle name="标题 4 3" xfId="126"/>
    <cellStyle name="标题 5" xfId="127"/>
    <cellStyle name="标题 5 2" xfId="128"/>
    <cellStyle name="标题 5 3" xfId="129"/>
    <cellStyle name="标题 6" xfId="130"/>
    <cellStyle name="差" xfId="131"/>
    <cellStyle name="差 2" xfId="132"/>
    <cellStyle name="差 2 2" xfId="133"/>
    <cellStyle name="差 2 3" xfId="134"/>
    <cellStyle name="差 3" xfId="135"/>
    <cellStyle name="常规 2" xfId="136"/>
    <cellStyle name="常规 2 2" xfId="137"/>
    <cellStyle name="常规 2 2 2" xfId="138"/>
    <cellStyle name="常规 2 2 3" xfId="139"/>
    <cellStyle name="常规 2 3" xfId="140"/>
    <cellStyle name="常规 2 3 2" xfId="141"/>
    <cellStyle name="常规 2 4" xfId="142"/>
    <cellStyle name="常规 2 5" xfId="143"/>
    <cellStyle name="常规 2 6" xfId="144"/>
    <cellStyle name="常规 3" xfId="145"/>
    <cellStyle name="常规 3 2" xfId="146"/>
    <cellStyle name="常规 3 3" xfId="147"/>
    <cellStyle name="常规 3 4" xfId="148"/>
    <cellStyle name="常规 4" xfId="149"/>
    <cellStyle name="常规 4 2" xfId="150"/>
    <cellStyle name="常规 4 3" xfId="151"/>
    <cellStyle name="常规 5" xfId="152"/>
    <cellStyle name="常规 5 2" xfId="153"/>
    <cellStyle name="常规 6" xfId="154"/>
    <cellStyle name="常规 7" xfId="155"/>
    <cellStyle name="Hyperlink" xfId="156"/>
    <cellStyle name="好" xfId="157"/>
    <cellStyle name="好 2" xfId="158"/>
    <cellStyle name="好 2 2" xfId="159"/>
    <cellStyle name="好 2 3" xfId="160"/>
    <cellStyle name="好 3" xfId="161"/>
    <cellStyle name="汇总" xfId="162"/>
    <cellStyle name="汇总 2" xfId="163"/>
    <cellStyle name="汇总 2 2" xfId="164"/>
    <cellStyle name="汇总 2 3" xfId="165"/>
    <cellStyle name="汇总 3" xfId="166"/>
    <cellStyle name="Currency" xfId="167"/>
    <cellStyle name="Currency [0]" xfId="168"/>
    <cellStyle name="计算" xfId="169"/>
    <cellStyle name="计算 2" xfId="170"/>
    <cellStyle name="计算 2 2" xfId="171"/>
    <cellStyle name="计算 2 3" xfId="172"/>
    <cellStyle name="计算 3" xfId="173"/>
    <cellStyle name="检查单元格" xfId="174"/>
    <cellStyle name="检查单元格 2" xfId="175"/>
    <cellStyle name="检查单元格 2 2" xfId="176"/>
    <cellStyle name="检查单元格 2 3" xfId="177"/>
    <cellStyle name="检查单元格 3" xfId="178"/>
    <cellStyle name="解释性文本" xfId="179"/>
    <cellStyle name="解释性文本 2" xfId="180"/>
    <cellStyle name="解释性文本 2 2" xfId="181"/>
    <cellStyle name="解释性文本 2 3" xfId="182"/>
    <cellStyle name="解释性文本 3" xfId="183"/>
    <cellStyle name="警告文本" xfId="184"/>
    <cellStyle name="警告文本 2" xfId="185"/>
    <cellStyle name="警告文本 2 2" xfId="186"/>
    <cellStyle name="警告文本 2 3" xfId="187"/>
    <cellStyle name="警告文本 3" xfId="188"/>
    <cellStyle name="链接单元格" xfId="189"/>
    <cellStyle name="链接单元格 2" xfId="190"/>
    <cellStyle name="链接单元格 2 2" xfId="191"/>
    <cellStyle name="链接单元格 2 3" xfId="192"/>
    <cellStyle name="链接单元格 3" xfId="193"/>
    <cellStyle name="Comma" xfId="194"/>
    <cellStyle name="千位分隔 2" xfId="195"/>
    <cellStyle name="千位分隔 2 2" xfId="196"/>
    <cellStyle name="千位分隔 2 2 2" xfId="197"/>
    <cellStyle name="千位分隔 2 3" xfId="198"/>
    <cellStyle name="千位分隔 2 4" xfId="199"/>
    <cellStyle name="千位分隔 3" xfId="200"/>
    <cellStyle name="千位分隔 3 2" xfId="201"/>
    <cellStyle name="千位分隔 4" xfId="202"/>
    <cellStyle name="千位分隔 5" xfId="203"/>
    <cellStyle name="千位分隔 6" xfId="204"/>
    <cellStyle name="Comma [0]" xfId="205"/>
    <cellStyle name="强调文字颜色 1" xfId="206"/>
    <cellStyle name="强调文字颜色 1 2" xfId="207"/>
    <cellStyle name="强调文字颜色 1 2 2" xfId="208"/>
    <cellStyle name="强调文字颜色 1 2 3" xfId="209"/>
    <cellStyle name="强调文字颜色 1 3" xfId="210"/>
    <cellStyle name="强调文字颜色 2" xfId="211"/>
    <cellStyle name="强调文字颜色 2 2" xfId="212"/>
    <cellStyle name="强调文字颜色 2 2 2" xfId="213"/>
    <cellStyle name="强调文字颜色 2 2 3" xfId="214"/>
    <cellStyle name="强调文字颜色 2 3" xfId="215"/>
    <cellStyle name="强调文字颜色 3" xfId="216"/>
    <cellStyle name="强调文字颜色 3 2" xfId="217"/>
    <cellStyle name="强调文字颜色 3 2 2" xfId="218"/>
    <cellStyle name="强调文字颜色 3 2 3" xfId="219"/>
    <cellStyle name="强调文字颜色 3 3" xfId="220"/>
    <cellStyle name="强调文字颜色 4" xfId="221"/>
    <cellStyle name="强调文字颜色 4 2" xfId="222"/>
    <cellStyle name="强调文字颜色 4 2 2" xfId="223"/>
    <cellStyle name="强调文字颜色 4 2 3" xfId="224"/>
    <cellStyle name="强调文字颜色 4 3" xfId="225"/>
    <cellStyle name="强调文字颜色 5" xfId="226"/>
    <cellStyle name="强调文字颜色 5 2" xfId="227"/>
    <cellStyle name="强调文字颜色 5 2 2" xfId="228"/>
    <cellStyle name="强调文字颜色 5 2 3" xfId="229"/>
    <cellStyle name="强调文字颜色 5 3" xfId="230"/>
    <cellStyle name="强调文字颜色 6" xfId="231"/>
    <cellStyle name="强调文字颜色 6 2" xfId="232"/>
    <cellStyle name="强调文字颜色 6 2 2" xfId="233"/>
    <cellStyle name="强调文字颜色 6 2 3" xfId="234"/>
    <cellStyle name="强调文字颜色 6 3" xfId="235"/>
    <cellStyle name="适中" xfId="236"/>
    <cellStyle name="适中 2" xfId="237"/>
    <cellStyle name="适中 2 2" xfId="238"/>
    <cellStyle name="适中 2 3" xfId="239"/>
    <cellStyle name="适中 3" xfId="240"/>
    <cellStyle name="输出" xfId="241"/>
    <cellStyle name="输出 2" xfId="242"/>
    <cellStyle name="输出 2 2" xfId="243"/>
    <cellStyle name="输出 2 3" xfId="244"/>
    <cellStyle name="输出 3" xfId="245"/>
    <cellStyle name="输入" xfId="246"/>
    <cellStyle name="输入 2" xfId="247"/>
    <cellStyle name="输入 2 2" xfId="248"/>
    <cellStyle name="输入 2 3" xfId="249"/>
    <cellStyle name="输入 3" xfId="250"/>
    <cellStyle name="Followed Hyperlink" xfId="251"/>
    <cellStyle name="注释" xfId="252"/>
    <cellStyle name="注释 2" xfId="253"/>
    <cellStyle name="注释 2 2" xfId="254"/>
    <cellStyle name="注释 2 3" xfId="255"/>
    <cellStyle name="注释 3" xfId="2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B6" sqref="B6"/>
    </sheetView>
  </sheetViews>
  <sheetFormatPr defaultColWidth="9.140625" defaultRowHeight="15"/>
  <cols>
    <col min="1" max="1" width="29.421875" style="0" customWidth="1"/>
    <col min="2" max="2" width="16.00390625" style="0" customWidth="1"/>
    <col min="3" max="3" width="28.00390625" style="0" customWidth="1"/>
    <col min="4" max="4" width="16.00390625" style="0" customWidth="1"/>
  </cols>
  <sheetData>
    <row r="1" ht="15">
      <c r="D1" s="4" t="s">
        <v>16</v>
      </c>
    </row>
    <row r="2" spans="1:4" ht="30" customHeight="1">
      <c r="A2" s="54" t="s">
        <v>15</v>
      </c>
      <c r="B2" s="54"/>
      <c r="C2" s="54"/>
      <c r="D2" s="54"/>
    </row>
    <row r="3" spans="1:4" ht="23.25" customHeight="1">
      <c r="A3" s="21" t="s">
        <v>137</v>
      </c>
      <c r="D3" s="4" t="s">
        <v>14</v>
      </c>
    </row>
    <row r="4" spans="1:4" ht="23.25" customHeight="1">
      <c r="A4" s="53" t="s">
        <v>0</v>
      </c>
      <c r="B4" s="53"/>
      <c r="C4" s="53" t="s">
        <v>1</v>
      </c>
      <c r="D4" s="53"/>
    </row>
    <row r="5" spans="1:4" ht="23.25" customHeight="1">
      <c r="A5" s="1" t="s">
        <v>2</v>
      </c>
      <c r="B5" s="48" t="s">
        <v>145</v>
      </c>
      <c r="C5" s="1" t="s">
        <v>2</v>
      </c>
      <c r="D5" s="48" t="s">
        <v>145</v>
      </c>
    </row>
    <row r="6" spans="1:4" ht="23.25" customHeight="1">
      <c r="A6" s="3" t="s">
        <v>11</v>
      </c>
      <c r="B6" s="12">
        <v>921.17</v>
      </c>
      <c r="C6" s="2" t="s">
        <v>3</v>
      </c>
      <c r="D6" s="12">
        <v>441.67</v>
      </c>
    </row>
    <row r="7" spans="1:4" ht="23.25" customHeight="1">
      <c r="A7" s="3" t="s">
        <v>12</v>
      </c>
      <c r="B7" s="12">
        <f>'表2'!B8</f>
        <v>0</v>
      </c>
      <c r="C7" s="2" t="s">
        <v>4</v>
      </c>
      <c r="D7" s="12">
        <v>479.5</v>
      </c>
    </row>
    <row r="8" spans="1:4" ht="23.25" customHeight="1">
      <c r="A8" s="3" t="s">
        <v>5</v>
      </c>
      <c r="B8" s="12">
        <f>'表2'!B11</f>
        <v>0</v>
      </c>
      <c r="C8" s="2" t="s">
        <v>45</v>
      </c>
      <c r="D8" s="12">
        <f>'表3'!B23</f>
        <v>0</v>
      </c>
    </row>
    <row r="9" spans="1:4" ht="23.25" customHeight="1">
      <c r="A9" s="3"/>
      <c r="B9" s="11"/>
      <c r="C9" s="3"/>
      <c r="D9" s="3"/>
    </row>
    <row r="10" spans="1:4" ht="23.25" customHeight="1">
      <c r="A10" s="1" t="s">
        <v>17</v>
      </c>
      <c r="B10" s="12">
        <f>B6+B7+B8</f>
        <v>921.17</v>
      </c>
      <c r="C10" s="1" t="s">
        <v>19</v>
      </c>
      <c r="D10" s="12">
        <f>D6+D7+D8</f>
        <v>921.1700000000001</v>
      </c>
    </row>
    <row r="11" spans="1:4" ht="23.25" customHeight="1">
      <c r="A11" s="3"/>
      <c r="B11" s="11"/>
      <c r="C11" s="3"/>
      <c r="D11" s="3"/>
    </row>
    <row r="12" spans="1:4" ht="23.25" customHeight="1">
      <c r="A12" s="18" t="s">
        <v>117</v>
      </c>
      <c r="B12" s="12">
        <f>'表2'!B18</f>
        <v>0</v>
      </c>
      <c r="C12" s="2" t="s">
        <v>21</v>
      </c>
      <c r="D12" s="12">
        <f>'表3'!B27</f>
        <v>0</v>
      </c>
    </row>
    <row r="13" spans="1:4" ht="23.25" customHeight="1">
      <c r="A13" s="3" t="s">
        <v>20</v>
      </c>
      <c r="B13" s="12">
        <f>'表2'!B19</f>
        <v>0</v>
      </c>
      <c r="C13" s="2" t="s">
        <v>7</v>
      </c>
      <c r="D13" s="12">
        <f>'表3'!B28</f>
        <v>0</v>
      </c>
    </row>
    <row r="14" spans="1:4" ht="23.25" customHeight="1">
      <c r="A14" s="3" t="s">
        <v>13</v>
      </c>
      <c r="B14" s="12">
        <f>'表2'!B20</f>
        <v>0</v>
      </c>
      <c r="C14" s="19" t="s">
        <v>120</v>
      </c>
      <c r="D14" s="12">
        <f>'表3'!B29</f>
        <v>0</v>
      </c>
    </row>
    <row r="15" spans="1:4" ht="23.25" customHeight="1">
      <c r="A15" s="18" t="s">
        <v>118</v>
      </c>
      <c r="B15" s="12"/>
      <c r="C15" s="3"/>
      <c r="D15" s="3"/>
    </row>
    <row r="16" spans="1:4" ht="23.25" customHeight="1">
      <c r="A16" s="1" t="s">
        <v>9</v>
      </c>
      <c r="B16" s="12">
        <f>B10+B12+B13+B14+B15</f>
        <v>921.17</v>
      </c>
      <c r="C16" s="1" t="s">
        <v>10</v>
      </c>
      <c r="D16" s="12">
        <f>D10+D12+D13+D14</f>
        <v>921.1700000000001</v>
      </c>
    </row>
    <row r="18" spans="1:4" ht="21.75" customHeight="1">
      <c r="A18" s="55" t="s">
        <v>98</v>
      </c>
      <c r="B18" s="55"/>
      <c r="C18" s="55"/>
      <c r="D18" s="55"/>
    </row>
    <row r="19" ht="19.5" customHeight="1"/>
    <row r="20" ht="19.5" customHeight="1"/>
    <row r="21" ht="19.5" customHeight="1"/>
    <row r="22" ht="19.5" customHeight="1"/>
    <row r="23" ht="19.5" customHeight="1"/>
    <row r="24" ht="19.5" customHeight="1"/>
    <row r="25" ht="19.5" customHeight="1"/>
  </sheetData>
  <sheetProtection/>
  <mergeCells count="4">
    <mergeCell ref="A4:B4"/>
    <mergeCell ref="C4:D4"/>
    <mergeCell ref="A2:D2"/>
    <mergeCell ref="A18:D18"/>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1"/>
  <sheetViews>
    <sheetView zoomScalePageLayoutView="0" workbookViewId="0" topLeftCell="A1">
      <selection activeCell="E30" sqref="E30"/>
    </sheetView>
  </sheetViews>
  <sheetFormatPr defaultColWidth="9.140625" defaultRowHeight="15"/>
  <cols>
    <col min="1" max="1" width="29.421875" style="0" customWidth="1"/>
    <col min="2" max="3" width="10.7109375" style="0" customWidth="1"/>
    <col min="4" max="6" width="18.140625" style="0" customWidth="1"/>
    <col min="7" max="8" width="13.7109375" style="0" customWidth="1"/>
  </cols>
  <sheetData>
    <row r="1" spans="3:8" ht="15">
      <c r="C1" s="4"/>
      <c r="H1" s="4" t="s">
        <v>84</v>
      </c>
    </row>
    <row r="2" spans="1:8" ht="30" customHeight="1">
      <c r="A2" s="54" t="s">
        <v>150</v>
      </c>
      <c r="B2" s="54"/>
      <c r="C2" s="54"/>
      <c r="D2" s="54"/>
      <c r="E2" s="54"/>
      <c r="F2" s="54"/>
      <c r="G2" s="54"/>
      <c r="H2" s="54"/>
    </row>
    <row r="3" spans="1:8" ht="24.75" customHeight="1">
      <c r="A3" s="21" t="s">
        <v>137</v>
      </c>
      <c r="C3" s="4"/>
      <c r="H3" s="4" t="s">
        <v>14</v>
      </c>
    </row>
    <row r="4" spans="1:8" ht="24.75" customHeight="1">
      <c r="A4" s="58" t="s">
        <v>86</v>
      </c>
      <c r="B4" s="56" t="s">
        <v>76</v>
      </c>
      <c r="C4" s="56" t="s">
        <v>81</v>
      </c>
      <c r="D4" s="56"/>
      <c r="E4" s="56"/>
      <c r="F4" s="56"/>
      <c r="G4" s="56" t="s">
        <v>82</v>
      </c>
      <c r="H4" s="56" t="s">
        <v>77</v>
      </c>
    </row>
    <row r="5" spans="1:8" ht="24.75" customHeight="1">
      <c r="A5" s="59"/>
      <c r="B5" s="56"/>
      <c r="C5" s="5" t="s">
        <v>78</v>
      </c>
      <c r="D5" s="5" t="s">
        <v>79</v>
      </c>
      <c r="E5" s="5" t="s">
        <v>87</v>
      </c>
      <c r="F5" s="32" t="s">
        <v>135</v>
      </c>
      <c r="G5" s="56"/>
      <c r="H5" s="56"/>
    </row>
    <row r="6" spans="1:8" ht="24.75" customHeight="1">
      <c r="A6" s="5"/>
      <c r="B6" s="5">
        <v>1</v>
      </c>
      <c r="C6" s="5">
        <v>2</v>
      </c>
      <c r="D6" s="5">
        <v>3</v>
      </c>
      <c r="E6" s="5">
        <v>4</v>
      </c>
      <c r="F6" s="5">
        <v>5</v>
      </c>
      <c r="G6" s="5">
        <v>6</v>
      </c>
      <c r="H6" s="5">
        <v>7</v>
      </c>
    </row>
    <row r="7" spans="1:8" ht="24.75" customHeight="1">
      <c r="A7" s="6" t="s">
        <v>78</v>
      </c>
      <c r="B7" s="35">
        <f>C7+G7+H7</f>
        <v>441.67</v>
      </c>
      <c r="C7" s="35">
        <f>D7+E7+F7</f>
        <v>441.67</v>
      </c>
      <c r="D7" s="36">
        <f>D8</f>
        <v>441.67</v>
      </c>
      <c r="E7" s="36">
        <v>0</v>
      </c>
      <c r="F7" s="36">
        <v>0</v>
      </c>
      <c r="G7" s="36">
        <v>0</v>
      </c>
      <c r="H7" s="36">
        <v>0</v>
      </c>
    </row>
    <row r="8" spans="1:8" ht="24.75" customHeight="1">
      <c r="A8" s="33" t="s">
        <v>138</v>
      </c>
      <c r="B8" s="36">
        <f>C8</f>
        <v>441.67</v>
      </c>
      <c r="C8" s="36">
        <f>D8+E8+F8</f>
        <v>441.67</v>
      </c>
      <c r="D8" s="36">
        <f>D9+D10+D11</f>
        <v>441.67</v>
      </c>
      <c r="E8" s="36">
        <v>0</v>
      </c>
      <c r="F8" s="36">
        <v>0</v>
      </c>
      <c r="G8" s="36">
        <v>0</v>
      </c>
      <c r="H8" s="36">
        <v>0</v>
      </c>
    </row>
    <row r="9" spans="1:8" ht="24.75" customHeight="1">
      <c r="A9" s="16" t="s">
        <v>114</v>
      </c>
      <c r="B9" s="36">
        <f>C9</f>
        <v>338.46</v>
      </c>
      <c r="C9" s="36">
        <f>D9+E9+F9</f>
        <v>338.46</v>
      </c>
      <c r="D9" s="36">
        <v>338.46</v>
      </c>
      <c r="E9" s="36">
        <v>0</v>
      </c>
      <c r="F9" s="36">
        <v>0</v>
      </c>
      <c r="G9" s="36">
        <v>0</v>
      </c>
      <c r="H9" s="36">
        <v>0</v>
      </c>
    </row>
    <row r="10" spans="1:8" ht="24.75" customHeight="1">
      <c r="A10" s="16" t="s">
        <v>115</v>
      </c>
      <c r="B10" s="36">
        <f>C10</f>
        <v>35.1</v>
      </c>
      <c r="C10" s="36">
        <f>D10+E10+F10</f>
        <v>35.1</v>
      </c>
      <c r="D10" s="36">
        <v>35.1</v>
      </c>
      <c r="E10" s="37">
        <v>0</v>
      </c>
      <c r="F10" s="37">
        <v>0</v>
      </c>
      <c r="G10" s="37">
        <v>0</v>
      </c>
      <c r="H10" s="37">
        <v>0</v>
      </c>
    </row>
    <row r="11" spans="1:8" ht="24.75" customHeight="1">
      <c r="A11" s="6" t="s">
        <v>36</v>
      </c>
      <c r="B11" s="36">
        <f>C11</f>
        <v>68.11</v>
      </c>
      <c r="C11" s="36">
        <f>D11+E11+F11</f>
        <v>68.11</v>
      </c>
      <c r="D11" s="36">
        <v>68.11</v>
      </c>
      <c r="E11" s="37">
        <v>0</v>
      </c>
      <c r="F11" s="37">
        <v>0</v>
      </c>
      <c r="G11" s="37">
        <v>0</v>
      </c>
      <c r="H11" s="37">
        <v>0</v>
      </c>
    </row>
  </sheetData>
  <sheetProtection/>
  <mergeCells count="6">
    <mergeCell ref="A2:H2"/>
    <mergeCell ref="A4:A5"/>
    <mergeCell ref="B4:B5"/>
    <mergeCell ref="C4:F4"/>
    <mergeCell ref="G4:G5"/>
    <mergeCell ref="H4:H5"/>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E19" sqref="E19"/>
    </sheetView>
  </sheetViews>
  <sheetFormatPr defaultColWidth="9.140625" defaultRowHeight="15"/>
  <cols>
    <col min="1" max="1" width="45.57421875" style="0" customWidth="1"/>
    <col min="3" max="3" width="10.421875" style="0" customWidth="1"/>
    <col min="4" max="4" width="13.421875" style="22" customWidth="1"/>
    <col min="5" max="5" width="11.140625" style="0" customWidth="1"/>
    <col min="6" max="6" width="10.28125" style="0" customWidth="1"/>
    <col min="7" max="7" width="9.8515625" style="0" customWidth="1"/>
    <col min="8" max="8" width="10.421875" style="0" customWidth="1"/>
  </cols>
  <sheetData>
    <row r="1" spans="3:9" ht="13.5">
      <c r="C1" s="4"/>
      <c r="I1" s="4" t="s">
        <v>85</v>
      </c>
    </row>
    <row r="2" spans="1:9" ht="30" customHeight="1">
      <c r="A2" s="54" t="s">
        <v>151</v>
      </c>
      <c r="B2" s="54"/>
      <c r="C2" s="54"/>
      <c r="D2" s="54"/>
      <c r="E2" s="54"/>
      <c r="F2" s="54"/>
      <c r="G2" s="54"/>
      <c r="H2" s="54"/>
      <c r="I2" s="54"/>
    </row>
    <row r="3" spans="1:9" ht="23.25" customHeight="1">
      <c r="A3" s="21" t="s">
        <v>137</v>
      </c>
      <c r="C3" s="4"/>
      <c r="I3" s="4" t="s">
        <v>14</v>
      </c>
    </row>
    <row r="4" spans="1:9" ht="29.25" customHeight="1">
      <c r="A4" s="58" t="s">
        <v>86</v>
      </c>
      <c r="B4" s="56" t="s">
        <v>76</v>
      </c>
      <c r="C4" s="56" t="s">
        <v>81</v>
      </c>
      <c r="D4" s="56"/>
      <c r="E4" s="56"/>
      <c r="F4" s="56"/>
      <c r="G4" s="56" t="s">
        <v>82</v>
      </c>
      <c r="H4" s="56" t="s">
        <v>77</v>
      </c>
      <c r="I4" s="56" t="s">
        <v>83</v>
      </c>
    </row>
    <row r="5" spans="1:9" ht="34.5" customHeight="1">
      <c r="A5" s="59"/>
      <c r="B5" s="56"/>
      <c r="C5" s="5" t="s">
        <v>78</v>
      </c>
      <c r="D5" s="34" t="s">
        <v>79</v>
      </c>
      <c r="E5" s="5" t="s">
        <v>87</v>
      </c>
      <c r="F5" s="9" t="s">
        <v>80</v>
      </c>
      <c r="G5" s="56"/>
      <c r="H5" s="56"/>
      <c r="I5" s="56"/>
    </row>
    <row r="6" spans="1:9" ht="23.25" customHeight="1">
      <c r="A6" s="5"/>
      <c r="B6" s="5">
        <v>1</v>
      </c>
      <c r="C6" s="5">
        <v>2</v>
      </c>
      <c r="D6" s="34">
        <v>3</v>
      </c>
      <c r="E6" s="5">
        <v>4</v>
      </c>
      <c r="F6" s="5">
        <v>5</v>
      </c>
      <c r="G6" s="5">
        <v>6</v>
      </c>
      <c r="H6" s="5">
        <v>7</v>
      </c>
      <c r="I6" s="5">
        <v>8</v>
      </c>
    </row>
    <row r="7" spans="1:9" ht="24.75" customHeight="1">
      <c r="A7" s="15" t="s">
        <v>78</v>
      </c>
      <c r="B7" s="12">
        <f>C7+G7+H7</f>
        <v>479.5</v>
      </c>
      <c r="C7" s="12">
        <f>D7+E7+F7</f>
        <v>479.5</v>
      </c>
      <c r="D7" s="36">
        <f>D8</f>
        <v>479.5</v>
      </c>
      <c r="E7" s="36">
        <v>0</v>
      </c>
      <c r="F7" s="36">
        <v>0</v>
      </c>
      <c r="G7" s="36">
        <v>0</v>
      </c>
      <c r="H7" s="36">
        <v>0</v>
      </c>
      <c r="I7" s="36">
        <v>0</v>
      </c>
    </row>
    <row r="8" spans="1:9" s="40" customFormat="1" ht="24.75" customHeight="1">
      <c r="A8" s="38" t="s">
        <v>138</v>
      </c>
      <c r="B8" s="39">
        <f>C8+G8+H8+I8</f>
        <v>479.5</v>
      </c>
      <c r="C8" s="39">
        <f>D8+E8+F8</f>
        <v>479.5</v>
      </c>
      <c r="D8" s="51">
        <f>D9+D10</f>
        <v>479.5</v>
      </c>
      <c r="E8" s="36">
        <v>0</v>
      </c>
      <c r="F8" s="36">
        <v>0</v>
      </c>
      <c r="G8" s="36">
        <v>0</v>
      </c>
      <c r="H8" s="36">
        <v>0</v>
      </c>
      <c r="I8" s="36">
        <v>0</v>
      </c>
    </row>
    <row r="9" spans="1:9" s="40" customFormat="1" ht="24.75" customHeight="1">
      <c r="A9" s="46" t="s">
        <v>136</v>
      </c>
      <c r="B9" s="39">
        <f>C9+G9+H9+I9</f>
        <v>450.81</v>
      </c>
      <c r="C9" s="39">
        <f>D9+E9+F9</f>
        <v>450.81</v>
      </c>
      <c r="D9" s="52">
        <v>450.81</v>
      </c>
      <c r="E9" s="36">
        <v>0</v>
      </c>
      <c r="F9" s="36">
        <v>0</v>
      </c>
      <c r="G9" s="36">
        <v>0</v>
      </c>
      <c r="H9" s="36">
        <v>0</v>
      </c>
      <c r="I9" s="36">
        <v>0</v>
      </c>
    </row>
    <row r="10" spans="1:9" s="40" customFormat="1" ht="24.75" customHeight="1">
      <c r="A10" s="50" t="s">
        <v>144</v>
      </c>
      <c r="B10" s="39">
        <f>C10+G10+H10+I10</f>
        <v>28.69</v>
      </c>
      <c r="C10" s="39">
        <f>D10+E10+F10</f>
        <v>28.69</v>
      </c>
      <c r="D10" s="51">
        <v>28.69</v>
      </c>
      <c r="E10" s="36">
        <v>0</v>
      </c>
      <c r="F10" s="36">
        <v>0</v>
      </c>
      <c r="G10" s="36">
        <v>0</v>
      </c>
      <c r="H10" s="36">
        <v>0</v>
      </c>
      <c r="I10" s="36">
        <v>0</v>
      </c>
    </row>
    <row r="28" ht="15"/>
    <row r="29" ht="15"/>
  </sheetData>
  <sheetProtection/>
  <mergeCells count="7">
    <mergeCell ref="B4:B5"/>
    <mergeCell ref="C4:F4"/>
    <mergeCell ref="G4:G5"/>
    <mergeCell ref="H4:H5"/>
    <mergeCell ref="I4:I5"/>
    <mergeCell ref="A2:I2"/>
    <mergeCell ref="A4:A5"/>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7" sqref="B7"/>
    </sheetView>
  </sheetViews>
  <sheetFormatPr defaultColWidth="9.140625" defaultRowHeight="15"/>
  <cols>
    <col min="1" max="1" width="34.28125" style="0" customWidth="1"/>
    <col min="2" max="2" width="27.140625" style="0" customWidth="1"/>
  </cols>
  <sheetData>
    <row r="1" ht="15">
      <c r="B1" s="4" t="s">
        <v>24</v>
      </c>
    </row>
    <row r="2" spans="1:3" ht="30" customHeight="1">
      <c r="A2" s="54" t="s">
        <v>32</v>
      </c>
      <c r="B2" s="54"/>
      <c r="C2" s="8"/>
    </row>
    <row r="3" spans="1:2" ht="23.25" customHeight="1">
      <c r="A3" s="21" t="s">
        <v>137</v>
      </c>
      <c r="B3" s="4" t="s">
        <v>14</v>
      </c>
    </row>
    <row r="4" spans="1:2" ht="23.25" customHeight="1">
      <c r="A4" s="5" t="s">
        <v>2</v>
      </c>
      <c r="B4" s="48" t="s">
        <v>145</v>
      </c>
    </row>
    <row r="5" spans="1:2" ht="23.25" customHeight="1">
      <c r="A5" s="6" t="s">
        <v>23</v>
      </c>
      <c r="B5" s="12">
        <f>B6+B7</f>
        <v>921.17</v>
      </c>
    </row>
    <row r="6" spans="1:2" ht="23.25" customHeight="1">
      <c r="A6" s="6" t="s">
        <v>26</v>
      </c>
      <c r="B6" s="12">
        <v>921.17</v>
      </c>
    </row>
    <row r="7" spans="1:2" ht="23.25" customHeight="1">
      <c r="A7" s="6" t="s">
        <v>25</v>
      </c>
      <c r="B7" s="11">
        <v>0</v>
      </c>
    </row>
    <row r="8" spans="1:2" ht="23.25" customHeight="1">
      <c r="A8" s="6" t="s">
        <v>12</v>
      </c>
      <c r="B8" s="12">
        <f>B9+B10</f>
        <v>0</v>
      </c>
    </row>
    <row r="9" spans="1:2" ht="23.25" customHeight="1">
      <c r="A9" s="6" t="s">
        <v>105</v>
      </c>
      <c r="B9" s="11"/>
    </row>
    <row r="10" spans="1:2" ht="23.25" customHeight="1">
      <c r="A10" s="6" t="s">
        <v>27</v>
      </c>
      <c r="B10" s="11"/>
    </row>
    <row r="11" spans="1:2" ht="23.25" customHeight="1">
      <c r="A11" s="6" t="s">
        <v>5</v>
      </c>
      <c r="B11" s="12">
        <f>B12+B13+B14</f>
        <v>0</v>
      </c>
    </row>
    <row r="12" spans="1:2" ht="23.25" customHeight="1">
      <c r="A12" s="6" t="s">
        <v>28</v>
      </c>
      <c r="B12" s="11"/>
    </row>
    <row r="13" spans="1:2" ht="23.25" customHeight="1">
      <c r="A13" s="6" t="s">
        <v>29</v>
      </c>
      <c r="B13" s="11"/>
    </row>
    <row r="14" spans="1:2" ht="23.25" customHeight="1">
      <c r="A14" s="6" t="s">
        <v>30</v>
      </c>
      <c r="B14" s="11"/>
    </row>
    <row r="15" spans="1:2" ht="23.25" customHeight="1">
      <c r="A15" s="7"/>
      <c r="B15" s="11"/>
    </row>
    <row r="16" spans="1:2" ht="23.25" customHeight="1">
      <c r="A16" s="5" t="s">
        <v>17</v>
      </c>
      <c r="B16" s="12">
        <f>B5+B8+B11</f>
        <v>921.17</v>
      </c>
    </row>
    <row r="17" spans="1:2" ht="23.25" customHeight="1">
      <c r="A17" s="7"/>
      <c r="B17" s="11"/>
    </row>
    <row r="18" spans="1:2" ht="23.25" customHeight="1">
      <c r="A18" s="6" t="s">
        <v>6</v>
      </c>
      <c r="B18" s="11"/>
    </row>
    <row r="19" spans="1:2" ht="23.25" customHeight="1">
      <c r="A19" s="6" t="s">
        <v>20</v>
      </c>
      <c r="B19" s="11"/>
    </row>
    <row r="20" spans="1:2" ht="23.25" customHeight="1">
      <c r="A20" s="6" t="s">
        <v>13</v>
      </c>
      <c r="B20" s="11"/>
    </row>
    <row r="21" spans="1:2" ht="23.25" customHeight="1">
      <c r="A21" s="3" t="s">
        <v>113</v>
      </c>
      <c r="B21" s="12"/>
    </row>
    <row r="22" spans="1:2" ht="23.25" customHeight="1">
      <c r="A22" s="3"/>
      <c r="B22" s="11"/>
    </row>
    <row r="23" spans="1:2" ht="23.25" customHeight="1">
      <c r="A23" s="5" t="s">
        <v>22</v>
      </c>
      <c r="B23" s="12">
        <f>B16+B18+B19+B20+B21</f>
        <v>921.17</v>
      </c>
    </row>
  </sheetData>
  <sheetProtection/>
  <mergeCells count="1">
    <mergeCell ref="A2:B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
      <selection activeCell="B6" sqref="B6:B8"/>
    </sheetView>
  </sheetViews>
  <sheetFormatPr defaultColWidth="9.140625" defaultRowHeight="15"/>
  <cols>
    <col min="1" max="1" width="36.421875" style="0" customWidth="1"/>
    <col min="2" max="2" width="26.8515625" style="0" customWidth="1"/>
  </cols>
  <sheetData>
    <row r="1" ht="15">
      <c r="B1" s="4" t="s">
        <v>24</v>
      </c>
    </row>
    <row r="2" spans="1:2" ht="30" customHeight="1">
      <c r="A2" s="54" t="s">
        <v>31</v>
      </c>
      <c r="B2" s="54"/>
    </row>
    <row r="3" spans="1:2" ht="23.25" customHeight="1">
      <c r="A3" s="21" t="s">
        <v>137</v>
      </c>
      <c r="B3" s="4" t="s">
        <v>14</v>
      </c>
    </row>
    <row r="4" spans="1:2" ht="23.25" customHeight="1">
      <c r="A4" s="5" t="s">
        <v>2</v>
      </c>
      <c r="B4" s="48" t="s">
        <v>145</v>
      </c>
    </row>
    <row r="5" spans="1:2" ht="23.25" customHeight="1">
      <c r="A5" s="6" t="s">
        <v>3</v>
      </c>
      <c r="B5" s="12">
        <f>B6+B7+B8+B9</f>
        <v>441.67</v>
      </c>
    </row>
    <row r="6" spans="1:2" ht="23.25" customHeight="1">
      <c r="A6" s="6" t="s">
        <v>34</v>
      </c>
      <c r="B6" s="13">
        <v>338.46</v>
      </c>
    </row>
    <row r="7" spans="1:2" ht="23.25" customHeight="1">
      <c r="A7" s="6" t="s">
        <v>35</v>
      </c>
      <c r="B7" s="13">
        <v>35.1</v>
      </c>
    </row>
    <row r="8" spans="1:2" ht="23.25" customHeight="1">
      <c r="A8" s="6" t="s">
        <v>36</v>
      </c>
      <c r="B8" s="13">
        <v>68.11</v>
      </c>
    </row>
    <row r="9" spans="1:2" ht="23.25" customHeight="1">
      <c r="A9" s="6" t="s">
        <v>37</v>
      </c>
      <c r="B9" s="13">
        <v>0</v>
      </c>
    </row>
    <row r="10" spans="1:2" ht="23.25" customHeight="1">
      <c r="A10" s="7"/>
      <c r="B10" s="13"/>
    </row>
    <row r="11" spans="1:2" ht="23.25" customHeight="1">
      <c r="A11" s="6" t="s">
        <v>4</v>
      </c>
      <c r="B11" s="12">
        <f>SUM(B12:B21)</f>
        <v>479.5</v>
      </c>
    </row>
    <row r="12" spans="1:2" ht="23.25" customHeight="1">
      <c r="A12" s="6" t="s">
        <v>38</v>
      </c>
      <c r="B12" s="13">
        <v>479.5</v>
      </c>
    </row>
    <row r="13" spans="1:2" ht="23.25" customHeight="1">
      <c r="A13" s="6" t="s">
        <v>39</v>
      </c>
      <c r="B13" s="13">
        <v>0</v>
      </c>
    </row>
    <row r="14" spans="1:2" ht="23.25" customHeight="1">
      <c r="A14" s="6" t="s">
        <v>40</v>
      </c>
      <c r="B14" s="13">
        <v>0</v>
      </c>
    </row>
    <row r="15" spans="1:2" ht="23.25" customHeight="1">
      <c r="A15" s="6" t="s">
        <v>41</v>
      </c>
      <c r="B15" s="13">
        <v>0</v>
      </c>
    </row>
    <row r="16" spans="1:2" ht="23.25" customHeight="1">
      <c r="A16" s="6" t="s">
        <v>42</v>
      </c>
      <c r="B16" s="13">
        <v>0</v>
      </c>
    </row>
    <row r="17" spans="1:2" ht="23.25" customHeight="1">
      <c r="A17" s="6" t="s">
        <v>106</v>
      </c>
      <c r="B17" s="13">
        <v>0</v>
      </c>
    </row>
    <row r="18" spans="1:2" ht="23.25" customHeight="1">
      <c r="A18" s="6" t="s">
        <v>43</v>
      </c>
      <c r="B18" s="13">
        <v>0</v>
      </c>
    </row>
    <row r="19" spans="1:2" ht="23.25" customHeight="1">
      <c r="A19" s="6" t="s">
        <v>100</v>
      </c>
      <c r="B19" s="13">
        <v>0</v>
      </c>
    </row>
    <row r="20" spans="1:2" ht="23.25" customHeight="1">
      <c r="A20" s="6" t="s">
        <v>107</v>
      </c>
      <c r="B20" s="13">
        <v>0</v>
      </c>
    </row>
    <row r="21" spans="1:2" ht="23.25" customHeight="1">
      <c r="A21" s="6" t="s">
        <v>44</v>
      </c>
      <c r="B21" s="13">
        <v>0</v>
      </c>
    </row>
    <row r="22" spans="1:2" ht="23.25" customHeight="1">
      <c r="A22" s="7"/>
      <c r="B22" s="13"/>
    </row>
    <row r="23" spans="1:2" ht="23.25" customHeight="1">
      <c r="A23" s="6" t="s">
        <v>45</v>
      </c>
      <c r="B23" s="13">
        <v>0</v>
      </c>
    </row>
    <row r="24" spans="1:2" ht="23.25" customHeight="1">
      <c r="A24" s="7"/>
      <c r="B24" s="13"/>
    </row>
    <row r="25" spans="1:2" ht="23.25" customHeight="1">
      <c r="A25" s="5" t="s">
        <v>18</v>
      </c>
      <c r="B25" s="12">
        <f>B5+B11+B23</f>
        <v>921.1700000000001</v>
      </c>
    </row>
    <row r="26" spans="1:2" ht="23.25" customHeight="1">
      <c r="A26" s="7"/>
      <c r="B26" s="13"/>
    </row>
    <row r="27" spans="1:2" ht="23.25" customHeight="1">
      <c r="A27" s="6" t="s">
        <v>46</v>
      </c>
      <c r="B27" s="13"/>
    </row>
    <row r="28" spans="1:2" ht="23.25" customHeight="1">
      <c r="A28" s="6" t="s">
        <v>7</v>
      </c>
      <c r="B28" s="13"/>
    </row>
    <row r="29" spans="1:2" ht="23.25" customHeight="1">
      <c r="A29" s="6" t="s">
        <v>8</v>
      </c>
      <c r="B29" s="13"/>
    </row>
    <row r="30" spans="1:2" ht="23.25" customHeight="1">
      <c r="A30" s="7"/>
      <c r="B30" s="13"/>
    </row>
    <row r="31" spans="1:2" ht="23.25" customHeight="1">
      <c r="A31" s="5" t="s">
        <v>33</v>
      </c>
      <c r="B31" s="12">
        <f>B25+B27+B28+B29</f>
        <v>921.1700000000001</v>
      </c>
    </row>
  </sheetData>
  <sheetProtection/>
  <mergeCells count="1">
    <mergeCell ref="A2:B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H9" sqref="H9"/>
    </sheetView>
  </sheetViews>
  <sheetFormatPr defaultColWidth="9.140625" defaultRowHeight="15"/>
  <cols>
    <col min="1" max="1" width="27.421875" style="0" customWidth="1"/>
    <col min="2" max="2" width="15.00390625" style="0" customWidth="1"/>
    <col min="3" max="3" width="27.421875" style="0" customWidth="1"/>
    <col min="4" max="4" width="16.00390625" style="0" customWidth="1"/>
  </cols>
  <sheetData>
    <row r="1" ht="15">
      <c r="D1" s="4" t="s">
        <v>51</v>
      </c>
    </row>
    <row r="2" spans="1:4" ht="30" customHeight="1">
      <c r="A2" s="54" t="s">
        <v>47</v>
      </c>
      <c r="B2" s="54"/>
      <c r="C2" s="54"/>
      <c r="D2" s="54"/>
    </row>
    <row r="3" spans="1:4" ht="23.25" customHeight="1">
      <c r="A3" s="21" t="s">
        <v>137</v>
      </c>
      <c r="D3" s="4" t="s">
        <v>14</v>
      </c>
    </row>
    <row r="4" spans="1:4" ht="23.25" customHeight="1">
      <c r="A4" s="56" t="s">
        <v>0</v>
      </c>
      <c r="B4" s="56"/>
      <c r="C4" s="56" t="s">
        <v>1</v>
      </c>
      <c r="D4" s="56"/>
    </row>
    <row r="5" spans="1:4" ht="23.25" customHeight="1">
      <c r="A5" s="5" t="s">
        <v>2</v>
      </c>
      <c r="B5" s="48" t="s">
        <v>145</v>
      </c>
      <c r="C5" s="5" t="s">
        <v>2</v>
      </c>
      <c r="D5" s="48" t="s">
        <v>145</v>
      </c>
    </row>
    <row r="6" spans="1:4" ht="23.25" customHeight="1">
      <c r="A6" s="6" t="s">
        <v>49</v>
      </c>
      <c r="B6" s="12">
        <v>921.17</v>
      </c>
      <c r="C6" s="6" t="s">
        <v>48</v>
      </c>
      <c r="D6" s="12">
        <v>921.17</v>
      </c>
    </row>
    <row r="7" spans="1:4" ht="23.25" customHeight="1">
      <c r="A7" s="6" t="s">
        <v>108</v>
      </c>
      <c r="B7" s="13"/>
      <c r="C7" s="6" t="s">
        <v>108</v>
      </c>
      <c r="D7" s="13"/>
    </row>
    <row r="8" spans="1:4" ht="23.25" customHeight="1">
      <c r="A8" s="6" t="s">
        <v>50</v>
      </c>
      <c r="B8" s="13"/>
      <c r="C8" s="6" t="s">
        <v>50</v>
      </c>
      <c r="D8" s="13"/>
    </row>
    <row r="9" spans="1:4" ht="23.25" customHeight="1">
      <c r="A9" s="7"/>
      <c r="B9" s="13"/>
      <c r="C9" s="7"/>
      <c r="D9" s="13"/>
    </row>
    <row r="10" spans="1:4" ht="23.25" customHeight="1">
      <c r="A10" s="5" t="s">
        <v>17</v>
      </c>
      <c r="B10" s="12">
        <f>B6+B7+B8</f>
        <v>921.17</v>
      </c>
      <c r="C10" s="5" t="s">
        <v>19</v>
      </c>
      <c r="D10" s="12">
        <f>D6+D7+D8</f>
        <v>921.17</v>
      </c>
    </row>
    <row r="11" spans="1:4" ht="23.25" customHeight="1">
      <c r="A11" s="3"/>
      <c r="B11" s="11"/>
      <c r="C11" s="3"/>
      <c r="D11" s="3"/>
    </row>
    <row r="12" spans="1:4" ht="23.25" customHeight="1">
      <c r="A12" s="19" t="s">
        <v>119</v>
      </c>
      <c r="B12" s="12"/>
      <c r="C12" s="18" t="s">
        <v>121</v>
      </c>
      <c r="D12" s="12">
        <f>'表3'!B27</f>
        <v>0</v>
      </c>
    </row>
    <row r="13" spans="1:4" ht="23.25" customHeight="1">
      <c r="A13" s="14" t="s">
        <v>9</v>
      </c>
      <c r="B13" s="12">
        <f>B10+B12</f>
        <v>921.17</v>
      </c>
      <c r="C13" s="14" t="s">
        <v>10</v>
      </c>
      <c r="D13" s="12">
        <f>D10+D12</f>
        <v>921.17</v>
      </c>
    </row>
  </sheetData>
  <sheetProtection/>
  <mergeCells count="3">
    <mergeCell ref="A2:D2"/>
    <mergeCell ref="A4:B4"/>
    <mergeCell ref="C4:D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G12" sqref="G12"/>
    </sheetView>
  </sheetViews>
  <sheetFormatPr defaultColWidth="9.140625" defaultRowHeight="15"/>
  <cols>
    <col min="1" max="1" width="52.28125" style="0" customWidth="1"/>
    <col min="2" max="2" width="11.57421875" style="0" customWidth="1"/>
    <col min="3" max="3" width="16.57421875" style="0" customWidth="1"/>
    <col min="4" max="4" width="10.7109375" style="0" customWidth="1"/>
  </cols>
  <sheetData>
    <row r="1" ht="15">
      <c r="D1" s="4" t="s">
        <v>58</v>
      </c>
    </row>
    <row r="2" spans="1:4" ht="26.25" customHeight="1">
      <c r="A2" s="54" t="s">
        <v>59</v>
      </c>
      <c r="B2" s="54"/>
      <c r="C2" s="54"/>
      <c r="D2" s="54"/>
    </row>
    <row r="3" spans="1:4" ht="19.5" customHeight="1">
      <c r="A3" s="21" t="s">
        <v>137</v>
      </c>
      <c r="D3" s="4" t="s">
        <v>14</v>
      </c>
    </row>
    <row r="4" spans="1:4" ht="19.5" customHeight="1">
      <c r="A4" s="56" t="s">
        <v>52</v>
      </c>
      <c r="B4" s="56" t="s">
        <v>53</v>
      </c>
      <c r="C4" s="56"/>
      <c r="D4" s="56"/>
    </row>
    <row r="5" spans="1:4" ht="19.5" customHeight="1">
      <c r="A5" s="56"/>
      <c r="B5" s="5" t="s">
        <v>54</v>
      </c>
      <c r="C5" s="5" t="s">
        <v>57</v>
      </c>
      <c r="D5" s="5" t="s">
        <v>55</v>
      </c>
    </row>
    <row r="6" spans="1:4" ht="19.5" customHeight="1">
      <c r="A6" s="5" t="s">
        <v>99</v>
      </c>
      <c r="B6" s="12">
        <f>C6+D6</f>
        <v>921.1700000000001</v>
      </c>
      <c r="C6" s="13">
        <v>441.67</v>
      </c>
      <c r="D6" s="13">
        <f>D7+D12+D16+D22</f>
        <v>479.5</v>
      </c>
    </row>
    <row r="7" spans="1:4" s="27" customFormat="1" ht="19.5" customHeight="1">
      <c r="A7" s="24" t="s">
        <v>122</v>
      </c>
      <c r="B7" s="25">
        <f aca="true" t="shared" si="0" ref="B7:B25">C7+D7</f>
        <v>839.02</v>
      </c>
      <c r="C7" s="26">
        <v>359.52</v>
      </c>
      <c r="D7" s="26">
        <v>479.5</v>
      </c>
    </row>
    <row r="8" spans="1:4" s="27" customFormat="1" ht="19.5" customHeight="1">
      <c r="A8" s="28" t="s">
        <v>123</v>
      </c>
      <c r="B8" s="25">
        <f t="shared" si="0"/>
        <v>839.02</v>
      </c>
      <c r="C8" s="44">
        <v>359.52</v>
      </c>
      <c r="D8" s="44">
        <v>479.5</v>
      </c>
    </row>
    <row r="9" spans="1:4" s="27" customFormat="1" ht="19.5" customHeight="1">
      <c r="A9" s="28" t="s">
        <v>124</v>
      </c>
      <c r="B9" s="25">
        <f t="shared" si="0"/>
        <v>393.4</v>
      </c>
      <c r="C9" s="26">
        <v>63.9</v>
      </c>
      <c r="D9" s="26">
        <v>329.5</v>
      </c>
    </row>
    <row r="10" spans="1:4" s="27" customFormat="1" ht="19.5" customHeight="1">
      <c r="A10" s="28" t="s">
        <v>139</v>
      </c>
      <c r="B10" s="25">
        <f t="shared" si="0"/>
        <v>295.62</v>
      </c>
      <c r="C10" s="26">
        <v>295.62</v>
      </c>
      <c r="D10" s="26">
        <v>0</v>
      </c>
    </row>
    <row r="11" spans="1:4" s="27" customFormat="1" ht="19.5" customHeight="1">
      <c r="A11" s="28" t="s">
        <v>125</v>
      </c>
      <c r="B11" s="25">
        <f t="shared" si="0"/>
        <v>150</v>
      </c>
      <c r="C11" s="26">
        <v>0</v>
      </c>
      <c r="D11" s="26">
        <v>150</v>
      </c>
    </row>
    <row r="12" spans="1:4" s="27" customFormat="1" ht="19.5" customHeight="1">
      <c r="A12" s="28" t="s">
        <v>102</v>
      </c>
      <c r="B12" s="25">
        <f t="shared" si="0"/>
        <v>28.06</v>
      </c>
      <c r="C12" s="26">
        <v>28.06</v>
      </c>
      <c r="D12" s="26">
        <v>0</v>
      </c>
    </row>
    <row r="13" spans="1:4" s="27" customFormat="1" ht="19.5" customHeight="1">
      <c r="A13" s="28" t="s">
        <v>103</v>
      </c>
      <c r="B13" s="25">
        <f t="shared" si="0"/>
        <v>28.06</v>
      </c>
      <c r="C13" s="26">
        <v>28.06</v>
      </c>
      <c r="D13" s="44">
        <v>0</v>
      </c>
    </row>
    <row r="14" spans="1:4" s="27" customFormat="1" ht="19.5" customHeight="1">
      <c r="A14" s="28" t="s">
        <v>104</v>
      </c>
      <c r="B14" s="25">
        <f t="shared" si="0"/>
        <v>28.06</v>
      </c>
      <c r="C14" s="26">
        <v>28.06</v>
      </c>
      <c r="D14" s="44">
        <v>0</v>
      </c>
    </row>
    <row r="15" spans="1:4" s="27" customFormat="1" ht="19.5" customHeight="1">
      <c r="A15" s="28" t="s">
        <v>126</v>
      </c>
      <c r="B15" s="25">
        <f t="shared" si="0"/>
        <v>28.06</v>
      </c>
      <c r="C15" s="26">
        <v>28.06</v>
      </c>
      <c r="D15" s="44">
        <v>0</v>
      </c>
    </row>
    <row r="16" spans="1:4" s="27" customFormat="1" ht="19.5" customHeight="1">
      <c r="A16" s="28" t="s">
        <v>127</v>
      </c>
      <c r="B16" s="25">
        <f t="shared" si="0"/>
        <v>19.43</v>
      </c>
      <c r="C16" s="26">
        <v>19.43</v>
      </c>
      <c r="D16" s="44">
        <v>0</v>
      </c>
    </row>
    <row r="17" spans="1:4" s="42" customFormat="1" ht="19.5" customHeight="1">
      <c r="A17" s="28" t="s">
        <v>152</v>
      </c>
      <c r="B17" s="25">
        <f t="shared" si="0"/>
        <v>14.05</v>
      </c>
      <c r="C17" s="44">
        <v>14.05</v>
      </c>
      <c r="D17" s="44">
        <v>0</v>
      </c>
    </row>
    <row r="18" spans="1:4" s="42" customFormat="1" ht="19.5" customHeight="1">
      <c r="A18" s="28" t="s">
        <v>153</v>
      </c>
      <c r="B18" s="25">
        <f t="shared" si="0"/>
        <v>14.05</v>
      </c>
      <c r="C18" s="44">
        <v>14.05</v>
      </c>
      <c r="D18" s="44">
        <v>0</v>
      </c>
    </row>
    <row r="19" spans="1:4" s="42" customFormat="1" ht="19.5" customHeight="1">
      <c r="A19" s="28" t="s">
        <v>154</v>
      </c>
      <c r="B19" s="25">
        <f t="shared" si="0"/>
        <v>14.05</v>
      </c>
      <c r="C19" s="44">
        <v>14.05</v>
      </c>
      <c r="D19" s="44">
        <v>0</v>
      </c>
    </row>
    <row r="20" spans="1:4" s="27" customFormat="1" ht="19.5" customHeight="1">
      <c r="A20" s="28" t="s">
        <v>128</v>
      </c>
      <c r="B20" s="25">
        <f t="shared" si="0"/>
        <v>5.38</v>
      </c>
      <c r="C20" s="26">
        <v>5.38</v>
      </c>
      <c r="D20" s="44">
        <v>0</v>
      </c>
    </row>
    <row r="21" spans="1:4" s="27" customFormat="1" ht="19.5" customHeight="1">
      <c r="A21" s="28" t="s">
        <v>129</v>
      </c>
      <c r="B21" s="25">
        <f t="shared" si="0"/>
        <v>5.38</v>
      </c>
      <c r="C21" s="26">
        <v>5.38</v>
      </c>
      <c r="D21" s="44">
        <v>0</v>
      </c>
    </row>
    <row r="22" spans="1:4" s="27" customFormat="1" ht="19.5" customHeight="1">
      <c r="A22" s="28" t="s">
        <v>130</v>
      </c>
      <c r="B22" s="25">
        <f t="shared" si="0"/>
        <v>34.67</v>
      </c>
      <c r="C22" s="26">
        <v>34.67</v>
      </c>
      <c r="D22" s="44">
        <v>0</v>
      </c>
    </row>
    <row r="23" spans="1:4" s="27" customFormat="1" ht="19.5" customHeight="1">
      <c r="A23" s="28" t="s">
        <v>131</v>
      </c>
      <c r="B23" s="25">
        <f t="shared" si="0"/>
        <v>34.67</v>
      </c>
      <c r="C23" s="44">
        <v>34.67</v>
      </c>
      <c r="D23" s="44">
        <v>0</v>
      </c>
    </row>
    <row r="24" spans="1:4" s="27" customFormat="1" ht="19.5" customHeight="1">
      <c r="A24" s="28" t="s">
        <v>132</v>
      </c>
      <c r="B24" s="25">
        <f t="shared" si="0"/>
        <v>34.67</v>
      </c>
      <c r="C24" s="44">
        <v>34.67</v>
      </c>
      <c r="D24" s="44">
        <v>0</v>
      </c>
    </row>
    <row r="25" spans="1:4" s="27" customFormat="1" ht="19.5" customHeight="1">
      <c r="A25" s="28" t="s">
        <v>133</v>
      </c>
      <c r="B25" s="25">
        <f t="shared" si="0"/>
        <v>34.67</v>
      </c>
      <c r="C25" s="44">
        <v>34.67</v>
      </c>
      <c r="D25" s="44">
        <v>0</v>
      </c>
    </row>
  </sheetData>
  <sheetProtection/>
  <mergeCells count="3">
    <mergeCell ref="A4:A5"/>
    <mergeCell ref="B4:D4"/>
    <mergeCell ref="A2:D2"/>
  </mergeCells>
  <printOptions/>
  <pageMargins left="0.3937007874015748" right="0.3937007874015748" top="0.3937007874015748" bottom="0.1968503937007874"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18"/>
  <sheetViews>
    <sheetView zoomScalePageLayoutView="0" workbookViewId="0" topLeftCell="A1">
      <selection activeCell="F21" sqref="F21"/>
    </sheetView>
  </sheetViews>
  <sheetFormatPr defaultColWidth="9.140625" defaultRowHeight="15"/>
  <cols>
    <col min="1" max="1" width="53.8515625" style="0" customWidth="1"/>
    <col min="2" max="2" width="20.00390625" style="22" customWidth="1"/>
  </cols>
  <sheetData>
    <row r="1" ht="15">
      <c r="B1" s="23" t="s">
        <v>61</v>
      </c>
    </row>
    <row r="2" spans="1:2" ht="30" customHeight="1">
      <c r="A2" s="54" t="s">
        <v>95</v>
      </c>
      <c r="B2" s="54"/>
    </row>
    <row r="3" spans="1:2" ht="19.5" customHeight="1">
      <c r="A3" s="21" t="s">
        <v>137</v>
      </c>
      <c r="B3" s="23" t="s">
        <v>14</v>
      </c>
    </row>
    <row r="4" spans="1:2" s="42" customFormat="1" ht="19.5" customHeight="1">
      <c r="A4" s="41" t="s">
        <v>60</v>
      </c>
      <c r="B4" s="47" t="s">
        <v>146</v>
      </c>
    </row>
    <row r="5" spans="1:2" s="42" customFormat="1" ht="19.5" customHeight="1">
      <c r="A5" s="43" t="s">
        <v>62</v>
      </c>
      <c r="B5" s="44">
        <f>B6+B13+B15</f>
        <v>441.67</v>
      </c>
    </row>
    <row r="6" spans="1:2" s="42" customFormat="1" ht="19.5" customHeight="1">
      <c r="A6" s="45" t="s">
        <v>63</v>
      </c>
      <c r="B6" s="44">
        <f>B7+B8+B9+B10+B11+B12</f>
        <v>338.46</v>
      </c>
    </row>
    <row r="7" spans="1:2" s="42" customFormat="1" ht="19.5" customHeight="1">
      <c r="A7" s="45" t="s">
        <v>66</v>
      </c>
      <c r="B7" s="44">
        <v>154.13</v>
      </c>
    </row>
    <row r="8" spans="1:2" s="42" customFormat="1" ht="19.5" customHeight="1">
      <c r="A8" s="45" t="s">
        <v>67</v>
      </c>
      <c r="B8" s="44">
        <v>26.7</v>
      </c>
    </row>
    <row r="9" spans="1:2" s="42" customFormat="1" ht="19.5" customHeight="1">
      <c r="A9" s="49" t="s">
        <v>141</v>
      </c>
      <c r="B9" s="44">
        <v>20.36</v>
      </c>
    </row>
    <row r="10" spans="1:2" s="42" customFormat="1" ht="19.5" customHeight="1">
      <c r="A10" s="49" t="s">
        <v>155</v>
      </c>
      <c r="B10" s="44">
        <v>75.21</v>
      </c>
    </row>
    <row r="11" spans="1:2" s="42" customFormat="1" ht="19.5" customHeight="1">
      <c r="A11" s="45" t="s">
        <v>140</v>
      </c>
      <c r="B11" s="44">
        <v>33.26</v>
      </c>
    </row>
    <row r="12" spans="1:2" s="42" customFormat="1" ht="19.5" customHeight="1">
      <c r="A12" s="45" t="s">
        <v>134</v>
      </c>
      <c r="B12" s="44">
        <v>28.8</v>
      </c>
    </row>
    <row r="13" spans="1:2" s="42" customFormat="1" ht="19.5" customHeight="1">
      <c r="A13" s="45" t="s">
        <v>75</v>
      </c>
      <c r="B13" s="44">
        <v>35.1</v>
      </c>
    </row>
    <row r="14" spans="1:2" s="42" customFormat="1" ht="19.5" customHeight="1">
      <c r="A14" s="45" t="s">
        <v>71</v>
      </c>
      <c r="B14" s="44">
        <v>35.1</v>
      </c>
    </row>
    <row r="15" spans="1:2" s="42" customFormat="1" ht="19.5" customHeight="1">
      <c r="A15" s="45" t="s">
        <v>64</v>
      </c>
      <c r="B15" s="44">
        <f>B16+B17+B18</f>
        <v>68.11</v>
      </c>
    </row>
    <row r="16" spans="1:2" s="42" customFormat="1" ht="19.5" customHeight="1">
      <c r="A16" s="45" t="s">
        <v>74</v>
      </c>
      <c r="B16" s="44">
        <v>28.06</v>
      </c>
    </row>
    <row r="17" spans="1:2" s="42" customFormat="1" ht="19.5" customHeight="1">
      <c r="A17" s="45" t="s">
        <v>73</v>
      </c>
      <c r="B17" s="44">
        <v>5.38</v>
      </c>
    </row>
    <row r="18" spans="1:2" s="42" customFormat="1" ht="19.5" customHeight="1">
      <c r="A18" s="49" t="s">
        <v>142</v>
      </c>
      <c r="B18" s="44">
        <v>34.67</v>
      </c>
    </row>
  </sheetData>
  <sheetProtection/>
  <mergeCells count="1">
    <mergeCell ref="A2:B2"/>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B7" sqref="B7"/>
    </sheetView>
  </sheetViews>
  <sheetFormatPr defaultColWidth="9.140625" defaultRowHeight="15"/>
  <cols>
    <col min="1" max="1" width="50.421875" style="0" customWidth="1"/>
    <col min="2" max="2" width="22.28125" style="22" customWidth="1"/>
  </cols>
  <sheetData>
    <row r="1" ht="15">
      <c r="B1" s="23" t="s">
        <v>97</v>
      </c>
    </row>
    <row r="2" spans="1:2" ht="30" customHeight="1">
      <c r="A2" s="54" t="s">
        <v>96</v>
      </c>
      <c r="B2" s="54"/>
    </row>
    <row r="3" spans="1:2" s="27" customFormat="1" ht="23.25" customHeight="1">
      <c r="A3" s="21" t="s">
        <v>137</v>
      </c>
      <c r="B3" s="31" t="s">
        <v>14</v>
      </c>
    </row>
    <row r="4" spans="1:2" s="27" customFormat="1" ht="23.25" customHeight="1">
      <c r="A4" s="29" t="s">
        <v>60</v>
      </c>
      <c r="B4" s="47" t="s">
        <v>147</v>
      </c>
    </row>
    <row r="5" spans="1:2" s="27" customFormat="1" ht="23.25" customHeight="1">
      <c r="A5" s="30" t="s">
        <v>62</v>
      </c>
      <c r="B5" s="26">
        <f>B6+B11</f>
        <v>479.5</v>
      </c>
    </row>
    <row r="6" spans="1:2" s="27" customFormat="1" ht="23.25" customHeight="1">
      <c r="A6" s="24" t="s">
        <v>75</v>
      </c>
      <c r="B6" s="26">
        <f>B7+B8+B9+B10</f>
        <v>425</v>
      </c>
    </row>
    <row r="7" spans="1:2" s="27" customFormat="1" ht="23.25" customHeight="1">
      <c r="A7" s="24" t="s">
        <v>68</v>
      </c>
      <c r="B7" s="26">
        <v>10</v>
      </c>
    </row>
    <row r="8" spans="1:2" s="27" customFormat="1" ht="23.25" customHeight="1">
      <c r="A8" s="24" t="s">
        <v>69</v>
      </c>
      <c r="B8" s="26">
        <v>240</v>
      </c>
    </row>
    <row r="9" spans="1:2" s="27" customFormat="1" ht="23.25" customHeight="1">
      <c r="A9" s="24" t="s">
        <v>70</v>
      </c>
      <c r="B9" s="26">
        <v>25</v>
      </c>
    </row>
    <row r="10" spans="1:2" s="27" customFormat="1" ht="23.25" customHeight="1">
      <c r="A10" s="24" t="s">
        <v>71</v>
      </c>
      <c r="B10" s="26">
        <v>150</v>
      </c>
    </row>
    <row r="11" spans="1:2" s="27" customFormat="1" ht="23.25" customHeight="1">
      <c r="A11" s="24" t="s">
        <v>65</v>
      </c>
      <c r="B11" s="26">
        <v>54.5</v>
      </c>
    </row>
    <row r="12" spans="1:2" s="27" customFormat="1" ht="23.25" customHeight="1">
      <c r="A12" s="24" t="s">
        <v>72</v>
      </c>
      <c r="B12" s="26">
        <v>25.81</v>
      </c>
    </row>
    <row r="13" spans="1:2" s="27" customFormat="1" ht="23.25" customHeight="1">
      <c r="A13" s="49" t="s">
        <v>143</v>
      </c>
      <c r="B13" s="26">
        <v>28.69</v>
      </c>
    </row>
  </sheetData>
  <sheetProtection/>
  <mergeCells count="1">
    <mergeCell ref="A2:B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14"/>
  <sheetViews>
    <sheetView zoomScalePageLayoutView="0" workbookViewId="0" topLeftCell="A1">
      <selection activeCell="B10" sqref="B10"/>
    </sheetView>
  </sheetViews>
  <sheetFormatPr defaultColWidth="9.140625" defaultRowHeight="15"/>
  <cols>
    <col min="1" max="1" width="50.421875" style="0" customWidth="1"/>
    <col min="2" max="2" width="23.8515625" style="0" customWidth="1"/>
  </cols>
  <sheetData>
    <row r="1" ht="15">
      <c r="B1" s="4" t="s">
        <v>91</v>
      </c>
    </row>
    <row r="2" spans="1:2" ht="30" customHeight="1">
      <c r="A2" s="54" t="s">
        <v>90</v>
      </c>
      <c r="B2" s="54"/>
    </row>
    <row r="3" spans="1:2" ht="23.25" customHeight="1">
      <c r="A3" s="21" t="s">
        <v>137</v>
      </c>
      <c r="B3" s="4" t="s">
        <v>14</v>
      </c>
    </row>
    <row r="4" spans="1:2" ht="23.25" customHeight="1">
      <c r="A4" s="5" t="s">
        <v>2</v>
      </c>
      <c r="B4" s="48" t="s">
        <v>148</v>
      </c>
    </row>
    <row r="5" spans="1:2" ht="23.25" customHeight="1">
      <c r="A5" s="6" t="s">
        <v>92</v>
      </c>
      <c r="B5" s="13">
        <v>0</v>
      </c>
    </row>
    <row r="6" spans="1:2" ht="23.25" customHeight="1">
      <c r="A6" s="6" t="s">
        <v>93</v>
      </c>
      <c r="B6" s="12">
        <f>B7+B8+B11</f>
        <v>293.69</v>
      </c>
    </row>
    <row r="7" spans="1:2" ht="23.25" customHeight="1">
      <c r="A7" s="5" t="s">
        <v>94</v>
      </c>
      <c r="B7" s="13">
        <v>0</v>
      </c>
    </row>
    <row r="8" spans="1:2" ht="23.25" customHeight="1">
      <c r="A8" s="6" t="s">
        <v>109</v>
      </c>
      <c r="B8" s="12">
        <f>B9+B10</f>
        <v>53.69</v>
      </c>
    </row>
    <row r="9" spans="1:2" ht="23.25" customHeight="1">
      <c r="A9" s="10" t="s">
        <v>110</v>
      </c>
      <c r="B9" s="13">
        <v>28.69</v>
      </c>
    </row>
    <row r="10" spans="1:2" ht="23.25" customHeight="1">
      <c r="A10" s="10" t="s">
        <v>111</v>
      </c>
      <c r="B10" s="13">
        <v>25</v>
      </c>
    </row>
    <row r="11" spans="1:2" ht="23.25" customHeight="1">
      <c r="A11" s="6" t="s">
        <v>101</v>
      </c>
      <c r="B11" s="13">
        <v>240</v>
      </c>
    </row>
    <row r="12" spans="1:2" ht="23.25" customHeight="1">
      <c r="A12" s="7"/>
      <c r="B12" s="7"/>
    </row>
    <row r="13" ht="21" customHeight="1"/>
    <row r="14" spans="1:2" ht="191.25" customHeight="1">
      <c r="A14" s="57" t="s">
        <v>112</v>
      </c>
      <c r="B14" s="57"/>
    </row>
  </sheetData>
  <sheetProtection/>
  <mergeCells count="2">
    <mergeCell ref="A2:B2"/>
    <mergeCell ref="A14:B14"/>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A3" sqref="A3"/>
    </sheetView>
  </sheetViews>
  <sheetFormatPr defaultColWidth="9.140625" defaultRowHeight="15"/>
  <cols>
    <col min="1" max="1" width="25.57421875" style="0" customWidth="1"/>
    <col min="2" max="2" width="16.00390625" style="0" customWidth="1"/>
    <col min="3" max="4" width="20.00390625" style="0" customWidth="1"/>
  </cols>
  <sheetData>
    <row r="1" spans="3:4" ht="15">
      <c r="C1" s="4"/>
      <c r="D1" s="4" t="s">
        <v>88</v>
      </c>
    </row>
    <row r="2" spans="1:8" ht="30" customHeight="1">
      <c r="A2" s="54" t="s">
        <v>149</v>
      </c>
      <c r="B2" s="54"/>
      <c r="C2" s="54"/>
      <c r="D2" s="54"/>
      <c r="E2" s="8"/>
      <c r="F2" s="8"/>
      <c r="G2" s="8"/>
      <c r="H2" s="8"/>
    </row>
    <row r="3" spans="1:4" ht="24.75" customHeight="1">
      <c r="A3" s="21" t="s">
        <v>137</v>
      </c>
      <c r="C3" s="4"/>
      <c r="D3" s="4" t="s">
        <v>14</v>
      </c>
    </row>
    <row r="4" spans="1:4" ht="24.75" customHeight="1">
      <c r="A4" s="56" t="s">
        <v>52</v>
      </c>
      <c r="B4" s="56" t="s">
        <v>89</v>
      </c>
      <c r="C4" s="56"/>
      <c r="D4" s="56"/>
    </row>
    <row r="5" spans="1:4" ht="24.75" customHeight="1">
      <c r="A5" s="56"/>
      <c r="B5" s="5" t="s">
        <v>54</v>
      </c>
      <c r="C5" s="5" t="s">
        <v>56</v>
      </c>
      <c r="D5" s="5" t="s">
        <v>55</v>
      </c>
    </row>
    <row r="6" spans="1:4" ht="24.75" customHeight="1">
      <c r="A6" s="15" t="s">
        <v>62</v>
      </c>
      <c r="B6" s="12">
        <f>C6+D6</f>
        <v>0</v>
      </c>
      <c r="C6" s="13"/>
      <c r="D6" s="13"/>
    </row>
    <row r="7" spans="1:4" ht="24.75" customHeight="1">
      <c r="A7" s="20"/>
      <c r="B7" s="12"/>
      <c r="C7" s="13"/>
      <c r="D7" s="13"/>
    </row>
    <row r="8" spans="1:4" ht="24.75" customHeight="1">
      <c r="A8" s="20"/>
      <c r="B8" s="12"/>
      <c r="C8" s="13"/>
      <c r="D8" s="13"/>
    </row>
    <row r="9" spans="1:4" ht="24.75" customHeight="1">
      <c r="A9" s="20"/>
      <c r="B9" s="12"/>
      <c r="C9" s="13"/>
      <c r="D9" s="13"/>
    </row>
    <row r="10" ht="24.75" customHeight="1"/>
    <row r="11" ht="24.75" customHeight="1">
      <c r="A11" s="17" t="s">
        <v>116</v>
      </c>
    </row>
  </sheetData>
  <sheetProtection/>
  <mergeCells count="3">
    <mergeCell ref="A4:A5"/>
    <mergeCell ref="B4:D4"/>
    <mergeCell ref="A2:D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刘敏</dc:creator>
  <cp:keywords/>
  <dc:description/>
  <cp:lastModifiedBy>Administrator</cp:lastModifiedBy>
  <cp:lastPrinted>2018-03-27T07:19:28Z</cp:lastPrinted>
  <dcterms:created xsi:type="dcterms:W3CDTF">2018-03-06T08:56:55Z</dcterms:created>
  <dcterms:modified xsi:type="dcterms:W3CDTF">2018-04-08T06:33:48Z</dcterms:modified>
  <cp:category/>
  <cp:version/>
  <cp:contentType/>
  <cp:contentStatus/>
</cp:coreProperties>
</file>