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75" windowWidth="3420" windowHeight="1500" tabRatio="920" firstSheet="5" activeTab="5"/>
  </bookViews>
  <sheets>
    <sheet name="g01收入支出决算总表" sheetId="3" r:id="rId1"/>
    <sheet name="g02收入决算表" sheetId="4" r:id="rId2"/>
    <sheet name="g03支出决算表" sheetId="5" r:id="rId3"/>
    <sheet name="g04财政拨款收入支出决算总表" sheetId="13" r:id="rId4"/>
    <sheet name="g05一般公共预算财政拨款支出决算表" sheetId="6" r:id="rId5"/>
    <sheet name="g06一般公共预算财政拨款基本支出决算表" sheetId="14" r:id="rId6"/>
    <sheet name="Z07“三公”经费公共预算财政拨款支出决算表" sheetId="12" r:id="rId7"/>
    <sheet name="g08政府性基金预算财政拨款支出决算表" sheetId="11" r:id="rId8"/>
    <sheet name="g09一般公共预算财政拨款“三公”经费支出决算表" sheetId="15" r:id="rId9"/>
  </sheets>
  <definedNames>
    <definedName name="_xlnm.Print_Area" localSheetId="0">g01收入支出决算总表!$A$1:$F$21</definedName>
    <definedName name="_xlnm.Print_Area" localSheetId="7">g08政府性基金预算财政拨款支出决算表!$A$1:$I$14</definedName>
    <definedName name="_xlnm.Print_Area" localSheetId="6">Z07“三公”经费公共预算财政拨款支出决算表!$A$1:$L$9</definedName>
  </definedNames>
  <calcPr calcId="145621"/>
</workbook>
</file>

<file path=xl/calcChain.xml><?xml version="1.0" encoding="utf-8"?>
<calcChain xmlns="http://schemas.openxmlformats.org/spreadsheetml/2006/main">
  <c r="C34" i="14" l="1"/>
  <c r="C16" i="14"/>
  <c r="F6" i="14"/>
  <c r="F34" i="14" s="1"/>
  <c r="C6" i="14"/>
  <c r="F7" i="13" l="1"/>
  <c r="F14" i="13"/>
  <c r="F15" i="13"/>
  <c r="F25" i="13"/>
  <c r="C28" i="6" l="1"/>
  <c r="D27" i="6"/>
  <c r="C27" i="6"/>
  <c r="D26" i="6"/>
  <c r="C26" i="6"/>
  <c r="C25" i="6"/>
  <c r="D24" i="6"/>
  <c r="C24" i="6" s="1"/>
  <c r="C23" i="6"/>
  <c r="D22" i="6"/>
  <c r="C22" i="6" s="1"/>
  <c r="D21" i="6"/>
  <c r="C21" i="6" s="1"/>
  <c r="C20" i="6"/>
  <c r="D19" i="6"/>
  <c r="C19" i="6"/>
  <c r="D18" i="6"/>
  <c r="C18" i="6"/>
  <c r="C17" i="6"/>
  <c r="C16" i="6"/>
  <c r="C15" i="6"/>
  <c r="C14" i="6"/>
  <c r="C13" i="6"/>
  <c r="C12" i="6"/>
  <c r="E11" i="6"/>
  <c r="D11" i="6"/>
  <c r="C11" i="6"/>
  <c r="E10" i="6"/>
  <c r="D10" i="6"/>
  <c r="C10" i="6" s="1"/>
  <c r="E9" i="6"/>
  <c r="D9" i="6"/>
  <c r="C9" i="6"/>
  <c r="G28" i="13"/>
  <c r="G33" i="13" s="1"/>
  <c r="F33" i="13" s="1"/>
  <c r="C28" i="13"/>
  <c r="C33" i="13" s="1"/>
  <c r="C27" i="5"/>
  <c r="D26" i="5"/>
  <c r="C26" i="5"/>
  <c r="D25" i="5"/>
  <c r="C25" i="5"/>
  <c r="C24" i="5"/>
  <c r="D23" i="5"/>
  <c r="C23" i="5" s="1"/>
  <c r="C22" i="5"/>
  <c r="D21" i="5"/>
  <c r="C21" i="5"/>
  <c r="D20" i="5"/>
  <c r="C20" i="5"/>
  <c r="C19" i="5"/>
  <c r="D18" i="5"/>
  <c r="C18" i="5"/>
  <c r="D17" i="5"/>
  <c r="C17" i="5"/>
  <c r="C16" i="5"/>
  <c r="C15" i="5"/>
  <c r="C14" i="5"/>
  <c r="C13" i="5"/>
  <c r="C12" i="5"/>
  <c r="C11" i="5"/>
  <c r="E10" i="5"/>
  <c r="D10" i="5"/>
  <c r="C10" i="5"/>
  <c r="E9" i="5"/>
  <c r="D9" i="5"/>
  <c r="C9" i="5" s="1"/>
  <c r="E8" i="5"/>
  <c r="C8" i="5" s="1"/>
  <c r="D8" i="5"/>
  <c r="C30" i="4"/>
  <c r="I29" i="4"/>
  <c r="C29" i="4"/>
  <c r="I28" i="4"/>
  <c r="C28" i="4"/>
  <c r="C27" i="4"/>
  <c r="D26" i="4"/>
  <c r="C26" i="4" s="1"/>
  <c r="D25" i="4"/>
  <c r="C25" i="4"/>
  <c r="C24" i="4"/>
  <c r="D23" i="4"/>
  <c r="C23" i="4" s="1"/>
  <c r="C22" i="4"/>
  <c r="D21" i="4"/>
  <c r="C21" i="4"/>
  <c r="C19" i="4"/>
  <c r="D18" i="4"/>
  <c r="C18" i="4" s="1"/>
  <c r="D17" i="4"/>
  <c r="C17" i="4" s="1"/>
  <c r="C16" i="4"/>
  <c r="C15" i="4"/>
  <c r="C14" i="4"/>
  <c r="C13" i="4"/>
  <c r="C12" i="4"/>
  <c r="C11" i="4"/>
  <c r="D10" i="4"/>
  <c r="C10" i="4" s="1"/>
  <c r="D9" i="4"/>
  <c r="C9" i="4" s="1"/>
  <c r="I8" i="4"/>
  <c r="H8" i="4"/>
  <c r="G8" i="4"/>
  <c r="F8" i="4"/>
  <c r="E8" i="4"/>
  <c r="F28" i="13" l="1"/>
  <c r="D20" i="4"/>
  <c r="F28" i="3"/>
  <c r="F32" i="3" s="1"/>
  <c r="C28" i="3"/>
  <c r="C32" i="3" s="1"/>
  <c r="D8" i="4" l="1"/>
  <c r="C8" i="4" s="1"/>
  <c r="C20" i="4"/>
</calcChain>
</file>

<file path=xl/sharedStrings.xml><?xml version="1.0" encoding="utf-8"?>
<sst xmlns="http://schemas.openxmlformats.org/spreadsheetml/2006/main" count="324" uniqueCount="203">
  <si>
    <t>收入</t>
  </si>
  <si>
    <t>支出</t>
  </si>
  <si>
    <t>行次</t>
  </si>
  <si>
    <t>本年收入合计</t>
  </si>
  <si>
    <t>本年支出合计</t>
  </si>
  <si>
    <t>合计</t>
  </si>
  <si>
    <t>上级补助收入</t>
  </si>
  <si>
    <t>事业收入</t>
  </si>
  <si>
    <t>其他收入</t>
  </si>
  <si>
    <t>科目名称</t>
  </si>
  <si>
    <t>栏次</t>
  </si>
  <si>
    <t>基本支出</t>
  </si>
  <si>
    <t>项目支出</t>
  </si>
  <si>
    <t>上缴上级支出</t>
  </si>
  <si>
    <t>对附属单位补助支出</t>
  </si>
  <si>
    <r>
      <t xml:space="preserve">项 </t>
    </r>
    <r>
      <rPr>
        <sz val="11"/>
        <color indexed="8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目</t>
    </r>
    <phoneticPr fontId="2" type="noConversion"/>
  </si>
  <si>
    <t>合计</t>
    <phoneticPr fontId="2" type="noConversion"/>
  </si>
  <si>
    <t>单位：万元</t>
    <phoneticPr fontId="2" type="noConversion"/>
  </si>
  <si>
    <t>本年收入</t>
    <phoneticPr fontId="8" type="noConversion"/>
  </si>
  <si>
    <t>项目支出</t>
    <phoneticPr fontId="8" type="noConversion"/>
  </si>
  <si>
    <t>年末结转和结余</t>
    <phoneticPr fontId="8" type="noConversion"/>
  </si>
  <si>
    <t xml:space="preserve">基本支出  </t>
    <phoneticPr fontId="8" type="noConversion"/>
  </si>
  <si>
    <t>本年支出</t>
    <phoneticPr fontId="8" type="noConversion"/>
  </si>
  <si>
    <t>小计</t>
    <phoneticPr fontId="8" type="noConversion"/>
  </si>
  <si>
    <t>因公出国（境）费</t>
    <phoneticPr fontId="2" type="noConversion"/>
  </si>
  <si>
    <t>公务用车购置及运行费</t>
    <phoneticPr fontId="2" type="noConversion"/>
  </si>
  <si>
    <t>公务接待费</t>
    <phoneticPr fontId="2" type="noConversion"/>
  </si>
  <si>
    <t>小计</t>
    <phoneticPr fontId="2" type="noConversion"/>
  </si>
  <si>
    <t>公务用车
购置费</t>
    <phoneticPr fontId="2" type="noConversion"/>
  </si>
  <si>
    <t>公务用车
运行费</t>
    <phoneticPr fontId="2" type="noConversion"/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</si>
  <si>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</si>
  <si>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</si>
  <si>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</si>
  <si>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</si>
  <si>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</si>
  <si>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</si>
  <si>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二、政府性基金预算财政拨款</t>
  </si>
  <si>
    <t>年初财政拨款结转和结余</t>
  </si>
  <si>
    <r>
      <t>公开0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表</t>
    </r>
    <phoneticPr fontId="2" type="noConversion"/>
  </si>
  <si>
    <t>政府性基金预算财政拨款收入支出决算表</t>
    <phoneticPr fontId="2" type="noConversion"/>
  </si>
  <si>
    <r>
      <t>公开0</t>
    </r>
    <r>
      <rPr>
        <sz val="10"/>
        <color indexed="8"/>
        <rFont val="宋体"/>
        <family val="3"/>
        <charset val="134"/>
      </rPr>
      <t>7</t>
    </r>
    <r>
      <rPr>
        <sz val="10"/>
        <color indexed="8"/>
        <rFont val="宋体"/>
        <family val="3"/>
        <charset val="134"/>
      </rPr>
      <t>表</t>
    </r>
    <phoneticPr fontId="2" type="noConversion"/>
  </si>
  <si>
    <t>功能分类科目编码</t>
    <phoneticPr fontId="8" type="noConversion"/>
  </si>
  <si>
    <t>年初结转和结余</t>
    <phoneticPr fontId="8" type="noConversion"/>
  </si>
  <si>
    <t>财政拨款“三公”经费支出决算表</t>
    <phoneticPr fontId="2" type="noConversion"/>
  </si>
  <si>
    <t>收入支出决算总表</t>
  </si>
  <si>
    <t>公开01表</t>
  </si>
  <si>
    <t>单位：万元</t>
  </si>
  <si>
    <t>项    目</t>
  </si>
  <si>
    <t>决算数</t>
  </si>
  <si>
    <t>栏    次</t>
  </si>
  <si>
    <t>一、财政拨款收入</t>
  </si>
  <si>
    <t>二、上级补助收入</t>
  </si>
  <si>
    <t>三、事业收入</t>
  </si>
  <si>
    <t>四、经营收入</t>
  </si>
  <si>
    <t>五、附属单位上缴收入</t>
  </si>
  <si>
    <t>六、其他收入</t>
  </si>
  <si>
    <t xml:space="preserve">         用事业基金弥补收支差额</t>
  </si>
  <si>
    <t xml:space="preserve">                结余分配</t>
  </si>
  <si>
    <t xml:space="preserve">         年初结转和结余</t>
  </si>
  <si>
    <t xml:space="preserve">                年末结转和结余</t>
  </si>
  <si>
    <t>收入决算表</t>
  </si>
  <si>
    <t>公开02表</t>
  </si>
  <si>
    <t>财政拨款收入</t>
  </si>
  <si>
    <t>经营收入</t>
  </si>
  <si>
    <t>附属单位上缴收入</t>
  </si>
  <si>
    <t>功能分类科目编码</t>
  </si>
  <si>
    <t>支出决算表</t>
  </si>
  <si>
    <t>公开03表</t>
  </si>
  <si>
    <t>经营支出</t>
  </si>
  <si>
    <t>财政拨款收入支出决算总表</t>
  </si>
  <si>
    <t>公开04表</t>
  </si>
  <si>
    <t>金额</t>
  </si>
  <si>
    <t>一般公共预算财政拨款</t>
  </si>
  <si>
    <t>政府性基金预算财政拨款</t>
  </si>
  <si>
    <t>一、一般公共预算财政拨款</t>
  </si>
  <si>
    <t>年末结转和结余</t>
  </si>
  <si>
    <t xml:space="preserve">      一般公共预算财政拨款</t>
  </si>
  <si>
    <t xml:space="preserve">        政府性基金预算财政拨款</t>
  </si>
  <si>
    <t>一般公共预算财政拨款支出决算表</t>
  </si>
  <si>
    <t>公开05表</t>
  </si>
  <si>
    <r>
      <t xml:space="preserve">项 </t>
    </r>
    <r>
      <rPr>
        <sz val="11"/>
        <color rgb="FF000000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目</t>
    </r>
  </si>
  <si>
    <t xml:space="preserve">基本支出  </t>
  </si>
  <si>
    <t>部门：鹤山市监察局</t>
    <phoneticPr fontId="30" type="noConversion"/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</si>
  <si>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</si>
  <si>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</si>
  <si>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</si>
  <si>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</si>
  <si>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</si>
  <si>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</si>
  <si>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</si>
  <si>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</si>
  <si>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</si>
  <si>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</si>
  <si>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</si>
  <si>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</si>
  <si>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</si>
  <si>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</si>
  <si>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二十一、其他支出</t>
  </si>
  <si>
    <t>一般公共服务支出</t>
  </si>
  <si>
    <t>纪检监察事务</t>
  </si>
  <si>
    <t xml:space="preserve">  行政运行</t>
  </si>
  <si>
    <t xml:space="preserve">  一般行政管理事务</t>
  </si>
  <si>
    <t xml:space="preserve">  机关服务</t>
  </si>
  <si>
    <t xml:space="preserve">  大案要案查处</t>
  </si>
  <si>
    <t xml:space="preserve">  派驻派出机构</t>
  </si>
  <si>
    <t xml:space="preserve">  其他纪检监察事务支出</t>
  </si>
  <si>
    <t>社会保障和就业支出</t>
  </si>
  <si>
    <t>行政事业单位离退休</t>
  </si>
  <si>
    <t xml:space="preserve">  归口管理的行政单位离退休</t>
  </si>
  <si>
    <t>医疗卫生与计划生育支出</t>
  </si>
  <si>
    <t>医疗保障</t>
  </si>
  <si>
    <t xml:space="preserve">  行政单位医疗</t>
  </si>
  <si>
    <t>计划生育事务</t>
  </si>
  <si>
    <t xml:space="preserve">  计划生育服务</t>
  </si>
  <si>
    <t>住房保障支出</t>
  </si>
  <si>
    <t>住房改革支出</t>
  </si>
  <si>
    <t xml:space="preserve">  住房公积金</t>
  </si>
  <si>
    <t>其他支出</t>
  </si>
  <si>
    <t xml:space="preserve">  其他支出</t>
  </si>
  <si>
    <t>部门：鹤山市监察局</t>
    <phoneticPr fontId="2" type="noConversion"/>
  </si>
  <si>
    <r>
      <t>2016</t>
    </r>
    <r>
      <rPr>
        <sz val="11"/>
        <rFont val="宋体"/>
        <family val="3"/>
        <charset val="134"/>
      </rPr>
      <t>年度预算数</t>
    </r>
    <phoneticPr fontId="2" type="noConversion"/>
  </si>
  <si>
    <r>
      <t>2016</t>
    </r>
    <r>
      <rPr>
        <sz val="11"/>
        <rFont val="宋体"/>
        <family val="3"/>
        <charset val="134"/>
      </rPr>
      <t>年度决算数</t>
    </r>
    <phoneticPr fontId="2" type="noConversion"/>
  </si>
  <si>
    <t>部门：鹤山市监察局</t>
    <phoneticPr fontId="2" type="noConversion"/>
  </si>
  <si>
    <t>部门：鹤山市监察局</t>
    <phoneticPr fontId="30" type="noConversion"/>
  </si>
  <si>
    <t>单位：万元</t>
    <phoneticPr fontId="30" type="noConversion"/>
  </si>
  <si>
    <t>人员经费</t>
    <phoneticPr fontId="30" type="noConversion"/>
  </si>
  <si>
    <t>公用经费</t>
    <phoneticPr fontId="30" type="noConversion"/>
  </si>
  <si>
    <t>经济分类科目编码</t>
    <phoneticPr fontId="30" type="noConversion"/>
  </si>
  <si>
    <t>科目名称</t>
    <phoneticPr fontId="30" type="noConversion"/>
  </si>
  <si>
    <t>金额</t>
    <phoneticPr fontId="30" type="noConversion"/>
  </si>
  <si>
    <t>一般公共预算财政拨款基本支出决算表</t>
    <phoneticPr fontId="30" type="noConversion"/>
  </si>
  <si>
    <r>
      <t>公开06</t>
    </r>
    <r>
      <rPr>
        <sz val="10"/>
        <color indexed="8"/>
        <rFont val="宋体"/>
        <family val="3"/>
        <charset val="134"/>
      </rPr>
      <t>表</t>
    </r>
    <phoneticPr fontId="30" type="noConversion"/>
  </si>
  <si>
    <t>经济分类科目编码</t>
    <phoneticPr fontId="30" type="noConversion"/>
  </si>
  <si>
    <t>金额</t>
    <phoneticPr fontId="30" type="noConversion"/>
  </si>
  <si>
    <t>工资福利支出</t>
    <phoneticPr fontId="30" type="noConversion"/>
  </si>
  <si>
    <t>商品和服务支出</t>
    <phoneticPr fontId="30" type="noConversion"/>
  </si>
  <si>
    <t xml:space="preserve">  基本工资</t>
    <phoneticPr fontId="30" type="noConversion"/>
  </si>
  <si>
    <t xml:space="preserve">  办公费</t>
    <phoneticPr fontId="30" type="noConversion"/>
  </si>
  <si>
    <t xml:space="preserve">  津贴补贴</t>
    <phoneticPr fontId="30" type="noConversion"/>
  </si>
  <si>
    <t xml:space="preserve">  印刷费</t>
    <phoneticPr fontId="30" type="noConversion"/>
  </si>
  <si>
    <t xml:space="preserve">  奖金</t>
    <phoneticPr fontId="30" type="noConversion"/>
  </si>
  <si>
    <t xml:space="preserve">  咨询费</t>
    <phoneticPr fontId="30" type="noConversion"/>
  </si>
  <si>
    <t xml:space="preserve">  其他社会保障缴费</t>
    <phoneticPr fontId="30" type="noConversion"/>
  </si>
  <si>
    <t xml:space="preserve">  手续费</t>
    <phoneticPr fontId="30" type="noConversion"/>
  </si>
  <si>
    <t xml:space="preserve">  伙食补助费</t>
    <phoneticPr fontId="30" type="noConversion"/>
  </si>
  <si>
    <t xml:space="preserve">  水费</t>
    <phoneticPr fontId="30" type="noConversion"/>
  </si>
  <si>
    <t xml:space="preserve">  绩效工资</t>
    <phoneticPr fontId="30" type="noConversion"/>
  </si>
  <si>
    <t xml:space="preserve">  电费</t>
    <phoneticPr fontId="30" type="noConversion"/>
  </si>
  <si>
    <t xml:space="preserve">  机关事业单位基本养老保险缴费</t>
    <phoneticPr fontId="30" type="noConversion"/>
  </si>
  <si>
    <t xml:space="preserve">  邮电费</t>
    <phoneticPr fontId="30" type="noConversion"/>
  </si>
  <si>
    <t xml:space="preserve">  职业年金缴费</t>
    <phoneticPr fontId="30" type="noConversion"/>
  </si>
  <si>
    <t xml:space="preserve">  采暖费</t>
    <phoneticPr fontId="30" type="noConversion"/>
  </si>
  <si>
    <t xml:space="preserve">  其他工资福利支出</t>
    <phoneticPr fontId="30" type="noConversion"/>
  </si>
  <si>
    <t xml:space="preserve">  物业管理费</t>
    <phoneticPr fontId="30" type="noConversion"/>
  </si>
  <si>
    <t>对个人和家庭的补助</t>
    <phoneticPr fontId="30" type="noConversion"/>
  </si>
  <si>
    <t xml:space="preserve">  差旅费</t>
    <phoneticPr fontId="30" type="noConversion"/>
  </si>
  <si>
    <t xml:space="preserve">  离休费</t>
    <phoneticPr fontId="30" type="noConversion"/>
  </si>
  <si>
    <t xml:space="preserve">  因公出国（境）费用</t>
    <phoneticPr fontId="30" type="noConversion"/>
  </si>
  <si>
    <t xml:space="preserve">  退休费</t>
    <phoneticPr fontId="30" type="noConversion"/>
  </si>
  <si>
    <t xml:space="preserve">  维修（护）费</t>
    <phoneticPr fontId="30" type="noConversion"/>
  </si>
  <si>
    <t xml:space="preserve">  退职（役）费</t>
    <phoneticPr fontId="30" type="noConversion"/>
  </si>
  <si>
    <t xml:space="preserve">  租赁费</t>
    <phoneticPr fontId="30" type="noConversion"/>
  </si>
  <si>
    <t xml:space="preserve">  抚恤金</t>
    <phoneticPr fontId="30" type="noConversion"/>
  </si>
  <si>
    <t xml:space="preserve">  会议费</t>
    <phoneticPr fontId="30" type="noConversion"/>
  </si>
  <si>
    <t xml:space="preserve">  生活补助</t>
    <phoneticPr fontId="30" type="noConversion"/>
  </si>
  <si>
    <t xml:space="preserve">  培训费</t>
    <phoneticPr fontId="30" type="noConversion"/>
  </si>
  <si>
    <t xml:space="preserve">  救济费</t>
    <phoneticPr fontId="30" type="noConversion"/>
  </si>
  <si>
    <t xml:space="preserve">  公务接待费</t>
    <phoneticPr fontId="30" type="noConversion"/>
  </si>
  <si>
    <t xml:space="preserve">  医疗费</t>
    <phoneticPr fontId="30" type="noConversion"/>
  </si>
  <si>
    <t xml:space="preserve">  专用材料费</t>
    <phoneticPr fontId="30" type="noConversion"/>
  </si>
  <si>
    <t xml:space="preserve">  助学金</t>
    <phoneticPr fontId="30" type="noConversion"/>
  </si>
  <si>
    <t xml:space="preserve">  被装购置费</t>
    <phoneticPr fontId="30" type="noConversion"/>
  </si>
  <si>
    <t xml:space="preserve">  奖励金</t>
    <phoneticPr fontId="30" type="noConversion"/>
  </si>
  <si>
    <t xml:space="preserve">  专用燃料费</t>
    <phoneticPr fontId="30" type="noConversion"/>
  </si>
  <si>
    <t xml:space="preserve">  生产补贴</t>
    <phoneticPr fontId="30" type="noConversion"/>
  </si>
  <si>
    <t xml:space="preserve">  劳务费</t>
    <phoneticPr fontId="30" type="noConversion"/>
  </si>
  <si>
    <t xml:space="preserve">  住房公积金</t>
    <phoneticPr fontId="30" type="noConversion"/>
  </si>
  <si>
    <t xml:space="preserve">  委托业务费</t>
    <phoneticPr fontId="30" type="noConversion"/>
  </si>
  <si>
    <t xml:space="preserve">  提租补贴</t>
    <phoneticPr fontId="30" type="noConversion"/>
  </si>
  <si>
    <t xml:space="preserve">  工会经费</t>
    <phoneticPr fontId="30" type="noConversion"/>
  </si>
  <si>
    <t xml:space="preserve">  购房补贴</t>
    <phoneticPr fontId="30" type="noConversion"/>
  </si>
  <si>
    <t xml:space="preserve">  福利费</t>
    <phoneticPr fontId="30" type="noConversion"/>
  </si>
  <si>
    <t xml:space="preserve">  采暖补贴</t>
    <phoneticPr fontId="30" type="noConversion"/>
  </si>
  <si>
    <t xml:space="preserve">  公务用车运行维护费</t>
    <phoneticPr fontId="30" type="noConversion"/>
  </si>
  <si>
    <t xml:space="preserve">  物业服务补贴</t>
    <phoneticPr fontId="30" type="noConversion"/>
  </si>
  <si>
    <t xml:space="preserve">  其他交通费用</t>
    <phoneticPr fontId="30" type="noConversion"/>
  </si>
  <si>
    <t xml:space="preserve">  其他对个人和家庭的补助支出</t>
    <phoneticPr fontId="30" type="noConversion"/>
  </si>
  <si>
    <t xml:space="preserve">  税金及附加费用</t>
    <phoneticPr fontId="30" type="noConversion"/>
  </si>
  <si>
    <t xml:space="preserve">  其他商品和服务支出</t>
    <phoneticPr fontId="30" type="noConversion"/>
  </si>
  <si>
    <t>人员经费合计</t>
    <phoneticPr fontId="30" type="noConversion"/>
  </si>
  <si>
    <t>公用经费合计</t>
    <phoneticPr fontId="30" type="noConversion"/>
  </si>
  <si>
    <t>一般公共预算财政拨款“三公”经费支出决算表</t>
    <phoneticPr fontId="30" type="noConversion"/>
  </si>
  <si>
    <t>公开09表</t>
    <phoneticPr fontId="30" type="noConversion"/>
  </si>
  <si>
    <t>单位：万元</t>
    <phoneticPr fontId="30" type="noConversion"/>
  </si>
  <si>
    <t>合计</t>
    <phoneticPr fontId="30" type="noConversion"/>
  </si>
  <si>
    <t>因公出国（境）费</t>
    <phoneticPr fontId="30" type="noConversion"/>
  </si>
  <si>
    <t>公务用车购置及运行费</t>
    <phoneticPr fontId="30" type="noConversion"/>
  </si>
  <si>
    <t>公务接待费</t>
    <phoneticPr fontId="30" type="noConversion"/>
  </si>
  <si>
    <t>小计</t>
    <phoneticPr fontId="30" type="noConversion"/>
  </si>
  <si>
    <t>公务用车
购置费</t>
    <phoneticPr fontId="30" type="noConversion"/>
  </si>
  <si>
    <t>公务用车
运行费</t>
    <phoneticPr fontId="30" type="noConversion"/>
  </si>
  <si>
    <t>2016年度预算数</t>
    <phoneticPr fontId="30" type="noConversion"/>
  </si>
  <si>
    <t>2016年度决算数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</si>
</sst>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16"/>
      <name val="华文中宋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6"/>
      <name val="华文中宋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0"/>
      <name val="Times New Roman"/>
      <family val="1"/>
    </font>
    <font>
      <sz val="16"/>
      <color rgb="FF000000"/>
      <name val="华文中宋"/>
      <family val="3"/>
      <charset val="134"/>
    </font>
    <font>
      <sz val="12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6"/>
      <name val="仿宋_GB2312"/>
      <family val="1"/>
      <charset val="134"/>
    </font>
    <font>
      <sz val="16"/>
      <name val="华文中宋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22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9" fillId="0" borderId="0">
      <alignment vertical="center"/>
    </xf>
    <xf numFmtId="0" fontId="6" fillId="0" borderId="0"/>
    <xf numFmtId="0" fontId="12" fillId="0" borderId="0"/>
    <xf numFmtId="0" fontId="7" fillId="0" borderId="0">
      <alignment vertical="center"/>
    </xf>
    <xf numFmtId="0" fontId="7" fillId="0" borderId="0"/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/>
  </cellStyleXfs>
  <cellXfs count="215">
    <xf numFmtId="0" fontId="0" fillId="0" borderId="0" xfId="0"/>
    <xf numFmtId="0" fontId="4" fillId="0" borderId="0" xfId="13" applyFont="1" applyBorder="1" applyAlignment="1">
      <alignment horizontal="right" vertical="center"/>
    </xf>
    <xf numFmtId="0" fontId="4" fillId="0" borderId="0" xfId="13" applyFont="1" applyAlignment="1">
      <alignment horizontal="right" vertical="center"/>
    </xf>
    <xf numFmtId="0" fontId="1" fillId="0" borderId="0" xfId="13" applyBorder="1" applyAlignment="1">
      <alignment horizontal="right" vertical="center"/>
    </xf>
    <xf numFmtId="0" fontId="1" fillId="0" borderId="0" xfId="13" applyAlignment="1">
      <alignment horizontal="right" vertical="center"/>
    </xf>
    <xf numFmtId="0" fontId="5" fillId="4" borderId="0" xfId="13" applyFont="1" applyFill="1" applyAlignment="1">
      <alignment horizontal="left" vertical="center"/>
    </xf>
    <xf numFmtId="0" fontId="3" fillId="0" borderId="0" xfId="13" applyFont="1" applyBorder="1" applyAlignment="1">
      <alignment horizontal="right" vertical="center"/>
    </xf>
    <xf numFmtId="0" fontId="3" fillId="0" borderId="0" xfId="13" applyFont="1" applyAlignment="1">
      <alignment horizontal="right" vertical="center"/>
    </xf>
    <xf numFmtId="0" fontId="4" fillId="4" borderId="0" xfId="14" applyFont="1" applyFill="1" applyAlignment="1">
      <alignment vertical="center" wrapText="1"/>
    </xf>
    <xf numFmtId="0" fontId="3" fillId="4" borderId="0" xfId="14" applyFont="1" applyFill="1" applyAlignment="1">
      <alignment horizontal="center" vertical="center" wrapText="1"/>
    </xf>
    <xf numFmtId="0" fontId="3" fillId="4" borderId="0" xfId="14" applyFont="1" applyFill="1" applyAlignment="1">
      <alignment vertical="center" wrapText="1"/>
    </xf>
    <xf numFmtId="0" fontId="1" fillId="0" borderId="0" xfId="14" applyFont="1" applyAlignment="1">
      <alignment horizontal="center" vertical="center" wrapText="1"/>
    </xf>
    <xf numFmtId="0" fontId="1" fillId="0" borderId="1" xfId="14" applyFont="1" applyBorder="1" applyAlignment="1">
      <alignment horizontal="center" vertical="center" wrapText="1"/>
    </xf>
    <xf numFmtId="0" fontId="1" fillId="0" borderId="3" xfId="14" applyFont="1" applyBorder="1" applyAlignment="1">
      <alignment horizontal="center" vertical="center" wrapText="1"/>
    </xf>
    <xf numFmtId="0" fontId="3" fillId="0" borderId="1" xfId="14" applyFont="1" applyBorder="1" applyAlignment="1">
      <alignment vertical="center" wrapText="1"/>
    </xf>
    <xf numFmtId="0" fontId="1" fillId="0" borderId="1" xfId="14" applyFont="1" applyBorder="1" applyAlignment="1">
      <alignment vertical="center" wrapText="1"/>
    </xf>
    <xf numFmtId="0" fontId="1" fillId="0" borderId="0" xfId="14" applyFont="1" applyAlignment="1">
      <alignment vertical="center" wrapText="1"/>
    </xf>
    <xf numFmtId="0" fontId="1" fillId="0" borderId="2" xfId="14" applyFont="1" applyBorder="1" applyAlignment="1">
      <alignment vertical="center" wrapText="1"/>
    </xf>
    <xf numFmtId="0" fontId="1" fillId="0" borderId="0" xfId="14" applyFont="1" applyAlignment="1">
      <alignment horizontal="left" vertical="center"/>
    </xf>
    <xf numFmtId="0" fontId="1" fillId="0" borderId="0" xfId="14" applyAlignment="1">
      <alignment vertical="center" wrapText="1"/>
    </xf>
    <xf numFmtId="0" fontId="3" fillId="4" borderId="4" xfId="14" applyFont="1" applyFill="1" applyBorder="1" applyAlignment="1">
      <alignment vertical="center" wrapText="1"/>
    </xf>
    <xf numFmtId="4" fontId="1" fillId="0" borderId="1" xfId="14" applyNumberFormat="1" applyFont="1" applyFill="1" applyBorder="1" applyAlignment="1">
      <alignment horizontal="center" vertical="center" wrapText="1"/>
    </xf>
    <xf numFmtId="4" fontId="1" fillId="0" borderId="3" xfId="14" applyNumberFormat="1" applyFont="1" applyFill="1" applyBorder="1" applyAlignment="1">
      <alignment horizontal="center" vertical="center" wrapText="1"/>
    </xf>
    <xf numFmtId="0" fontId="1" fillId="0" borderId="1" xfId="14" applyFont="1" applyFill="1" applyBorder="1" applyAlignment="1">
      <alignment vertical="center" wrapText="1"/>
    </xf>
    <xf numFmtId="0" fontId="1" fillId="0" borderId="3" xfId="14" applyFont="1" applyFill="1" applyBorder="1" applyAlignment="1">
      <alignment vertical="center" wrapText="1"/>
    </xf>
    <xf numFmtId="0" fontId="1" fillId="0" borderId="2" xfId="14" applyFont="1" applyFill="1" applyBorder="1" applyAlignment="1">
      <alignment vertical="center" wrapText="1"/>
    </xf>
    <xf numFmtId="0" fontId="1" fillId="0" borderId="5" xfId="14" applyFont="1" applyFill="1" applyBorder="1" applyAlignment="1">
      <alignment vertical="center" wrapText="1"/>
    </xf>
    <xf numFmtId="0" fontId="5" fillId="4" borderId="0" xfId="13" applyFont="1" applyFill="1" applyAlignment="1">
      <alignment horizontal="right" vertical="center"/>
    </xf>
    <xf numFmtId="0" fontId="3" fillId="4" borderId="0" xfId="14" applyFont="1" applyFill="1" applyBorder="1" applyAlignment="1">
      <alignment vertical="center" wrapText="1"/>
    </xf>
    <xf numFmtId="0" fontId="1" fillId="0" borderId="6" xfId="14" applyFont="1" applyBorder="1" applyAlignment="1">
      <alignment horizontal="center" vertical="center" wrapText="1"/>
    </xf>
    <xf numFmtId="4" fontId="1" fillId="0" borderId="6" xfId="14" applyNumberFormat="1" applyFont="1" applyFill="1" applyBorder="1" applyAlignment="1">
      <alignment horizontal="center" vertical="center" wrapText="1"/>
    </xf>
    <xf numFmtId="0" fontId="1" fillId="0" borderId="6" xfId="14" applyFont="1" applyFill="1" applyBorder="1" applyAlignment="1">
      <alignment vertical="center" wrapText="1"/>
    </xf>
    <xf numFmtId="0" fontId="1" fillId="0" borderId="7" xfId="14" applyFont="1" applyFill="1" applyBorder="1" applyAlignment="1">
      <alignment vertical="center" wrapText="1"/>
    </xf>
    <xf numFmtId="0" fontId="14" fillId="0" borderId="8" xfId="14" applyFont="1" applyBorder="1" applyAlignment="1">
      <alignment horizontal="center" vertical="center" wrapText="1"/>
    </xf>
    <xf numFmtId="0" fontId="14" fillId="0" borderId="1" xfId="14" applyFont="1" applyBorder="1" applyAlignment="1">
      <alignment horizontal="center" vertical="center" wrapText="1"/>
    </xf>
    <xf numFmtId="0" fontId="14" fillId="0" borderId="3" xfId="14" applyFont="1" applyBorder="1" applyAlignment="1">
      <alignment horizontal="center" vertical="center" wrapText="1"/>
    </xf>
    <xf numFmtId="0" fontId="15" fillId="4" borderId="0" xfId="13" applyFont="1" applyFill="1" applyAlignment="1">
      <alignment horizontal="right" vertical="center"/>
    </xf>
    <xf numFmtId="0" fontId="22" fillId="5" borderId="0" xfId="0" applyFont="1" applyFill="1" applyAlignment="1">
      <alignment horizontal="right" vertical="center"/>
    </xf>
    <xf numFmtId="0" fontId="23" fillId="5" borderId="0" xfId="0" applyFont="1" applyFill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7" fillId="0" borderId="0" xfId="0" applyFont="1" applyAlignment="1">
      <alignment horizontal="justify" vertical="center"/>
    </xf>
    <xf numFmtId="0" fontId="20" fillId="0" borderId="0" xfId="0" applyFont="1" applyAlignment="1">
      <alignment vertical="center" wrapText="1"/>
    </xf>
    <xf numFmtId="0" fontId="23" fillId="5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left" vertical="center" wrapText="1"/>
    </xf>
    <xf numFmtId="0" fontId="24" fillId="5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5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right" vertical="center"/>
    </xf>
    <xf numFmtId="0" fontId="25" fillId="5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26" fillId="5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0" fontId="22" fillId="5" borderId="1" xfId="0" applyFont="1" applyFill="1" applyBorder="1" applyAlignment="1">
      <alignment horizontal="left" vertical="center"/>
    </xf>
    <xf numFmtId="0" fontId="24" fillId="5" borderId="0" xfId="0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22" fillId="5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22" fillId="0" borderId="1" xfId="0" applyFont="1" applyBorder="1" applyAlignment="1">
      <alignment horizontal="right" vertical="center" wrapText="1"/>
    </xf>
    <xf numFmtId="0" fontId="14" fillId="0" borderId="11" xfId="14" applyFont="1" applyFill="1" applyBorder="1" applyAlignment="1">
      <alignment horizontal="center" vertical="center" wrapText="1"/>
    </xf>
    <xf numFmtId="0" fontId="14" fillId="0" borderId="2" xfId="14" applyFont="1" applyFill="1" applyBorder="1" applyAlignment="1">
      <alignment horizontal="center" vertical="center" wrapText="1"/>
    </xf>
    <xf numFmtId="0" fontId="14" fillId="0" borderId="7" xfId="14" applyFont="1" applyFill="1" applyBorder="1" applyAlignment="1">
      <alignment horizontal="center" vertical="center" wrapText="1"/>
    </xf>
    <xf numFmtId="0" fontId="14" fillId="0" borderId="5" xfId="14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4" fillId="0" borderId="10" xfId="14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left" vertical="center"/>
    </xf>
    <xf numFmtId="0" fontId="25" fillId="0" borderId="3" xfId="0" applyFont="1" applyBorder="1" applyAlignment="1">
      <alignment horizontal="right" vertical="center"/>
    </xf>
    <xf numFmtId="0" fontId="25" fillId="5" borderId="8" xfId="0" applyFont="1" applyFill="1" applyBorder="1" applyAlignment="1">
      <alignment horizontal="left" vertical="center"/>
    </xf>
    <xf numFmtId="0" fontId="26" fillId="0" borderId="8" xfId="0" applyFont="1" applyBorder="1" applyAlignment="1">
      <alignment horizontal="center" vertical="center"/>
    </xf>
    <xf numFmtId="0" fontId="26" fillId="0" borderId="3" xfId="0" applyFont="1" applyBorder="1" applyAlignment="1">
      <alignment horizontal="right" vertical="center"/>
    </xf>
    <xf numFmtId="0" fontId="25" fillId="0" borderId="3" xfId="0" applyFont="1" applyBorder="1" applyAlignment="1">
      <alignment horizontal="left" vertical="center"/>
    </xf>
    <xf numFmtId="0" fontId="26" fillId="5" borderId="11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right" vertical="center"/>
    </xf>
    <xf numFmtId="0" fontId="26" fillId="5" borderId="2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right" vertical="center"/>
    </xf>
    <xf numFmtId="0" fontId="32" fillId="4" borderId="0" xfId="13" applyFont="1" applyFill="1" applyAlignment="1">
      <alignment horizontal="left" vertical="center"/>
    </xf>
    <xf numFmtId="0" fontId="22" fillId="0" borderId="1" xfId="14" applyFont="1" applyBorder="1" applyAlignment="1">
      <alignment horizontal="left" vertical="center" wrapText="1"/>
    </xf>
    <xf numFmtId="0" fontId="1" fillId="0" borderId="0" xfId="14" applyAlignment="1">
      <alignment horizontal="left" vertical="center" wrapText="1"/>
    </xf>
    <xf numFmtId="0" fontId="24" fillId="0" borderId="0" xfId="0" applyFont="1"/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right" vertical="center"/>
    </xf>
    <xf numFmtId="0" fontId="24" fillId="5" borderId="1" xfId="0" applyFont="1" applyFill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right" vertical="center"/>
    </xf>
    <xf numFmtId="0" fontId="25" fillId="5" borderId="1" xfId="0" applyFont="1" applyFill="1" applyBorder="1" applyAlignment="1">
      <alignment horizontal="right" vertical="center"/>
    </xf>
    <xf numFmtId="0" fontId="34" fillId="4" borderId="0" xfId="14" applyFont="1" applyFill="1" applyAlignment="1">
      <alignment vertical="center" wrapText="1"/>
    </xf>
    <xf numFmtId="0" fontId="24" fillId="4" borderId="0" xfId="14" applyFont="1" applyFill="1" applyAlignment="1">
      <alignment horizontal="left" vertical="center" wrapText="1"/>
    </xf>
    <xf numFmtId="0" fontId="24" fillId="4" borderId="0" xfId="14" applyFont="1" applyFill="1" applyAlignment="1">
      <alignment horizontal="center" vertical="center" wrapText="1"/>
    </xf>
    <xf numFmtId="0" fontId="24" fillId="4" borderId="0" xfId="14" applyFont="1" applyFill="1" applyAlignment="1">
      <alignment vertical="center" wrapText="1"/>
    </xf>
    <xf numFmtId="0" fontId="32" fillId="4" borderId="0" xfId="13" applyFont="1" applyFill="1" applyAlignment="1">
      <alignment horizontal="right" vertical="center"/>
    </xf>
    <xf numFmtId="0" fontId="24" fillId="4" borderId="0" xfId="14" applyFont="1" applyFill="1" applyBorder="1" applyAlignment="1">
      <alignment vertical="center" wrapText="1"/>
    </xf>
    <xf numFmtId="0" fontId="0" fillId="0" borderId="1" xfId="14" applyFont="1" applyBorder="1" applyAlignment="1">
      <alignment horizontal="center" vertical="center" wrapText="1"/>
    </xf>
    <xf numFmtId="0" fontId="22" fillId="0" borderId="1" xfId="14" applyFont="1" applyBorder="1" applyAlignment="1">
      <alignment horizontal="center" vertical="center" wrapText="1"/>
    </xf>
    <xf numFmtId="0" fontId="22" fillId="0" borderId="0" xfId="14" applyFont="1" applyAlignment="1">
      <alignment horizontal="center" vertical="center" wrapText="1"/>
    </xf>
    <xf numFmtId="4" fontId="22" fillId="0" borderId="1" xfId="14" applyNumberFormat="1" applyFont="1" applyFill="1" applyBorder="1" applyAlignment="1">
      <alignment horizontal="center" vertical="center" wrapText="1"/>
    </xf>
    <xf numFmtId="0" fontId="22" fillId="0" borderId="1" xfId="14" applyFont="1" applyFill="1" applyBorder="1" applyAlignment="1">
      <alignment horizontal="center" vertical="center" wrapText="1"/>
    </xf>
    <xf numFmtId="0" fontId="22" fillId="0" borderId="0" xfId="14" applyFont="1" applyAlignment="1">
      <alignment vertical="center" wrapText="1"/>
    </xf>
    <xf numFmtId="0" fontId="22" fillId="0" borderId="1" xfId="14" applyFont="1" applyBorder="1" applyAlignment="1">
      <alignment vertical="center" wrapText="1"/>
    </xf>
    <xf numFmtId="4" fontId="22" fillId="0" borderId="1" xfId="14" applyNumberFormat="1" applyFont="1" applyBorder="1" applyAlignment="1">
      <alignment horizontal="center" vertical="center" wrapText="1"/>
    </xf>
    <xf numFmtId="0" fontId="22" fillId="0" borderId="0" xfId="14" applyFont="1" applyAlignment="1">
      <alignment horizontal="left" vertical="center"/>
    </xf>
    <xf numFmtId="0" fontId="22" fillId="0" borderId="1" xfId="14" applyFont="1" applyFill="1" applyBorder="1" applyAlignment="1">
      <alignment vertical="center" wrapText="1"/>
    </xf>
    <xf numFmtId="4" fontId="22" fillId="0" borderId="1" xfId="14" applyNumberFormat="1" applyFont="1" applyFill="1" applyBorder="1" applyAlignment="1">
      <alignment vertical="center" wrapText="1"/>
    </xf>
    <xf numFmtId="4" fontId="22" fillId="0" borderId="6" xfId="14" applyNumberFormat="1" applyFont="1" applyFill="1" applyBorder="1" applyAlignment="1">
      <alignment vertical="center" wrapText="1"/>
    </xf>
    <xf numFmtId="0" fontId="22" fillId="0" borderId="3" xfId="14" applyFont="1" applyFill="1" applyBorder="1" applyAlignment="1">
      <alignment vertical="center" wrapText="1"/>
    </xf>
    <xf numFmtId="0" fontId="24" fillId="4" borderId="4" xfId="14" applyFont="1" applyFill="1" applyBorder="1" applyAlignment="1">
      <alignment vertical="center" wrapText="1"/>
    </xf>
    <xf numFmtId="0" fontId="25" fillId="0" borderId="10" xfId="14" applyFont="1" applyFill="1" applyBorder="1" applyAlignment="1">
      <alignment horizontal="center" vertical="center" wrapText="1"/>
    </xf>
    <xf numFmtId="0" fontId="25" fillId="0" borderId="8" xfId="14" applyFont="1" applyBorder="1" applyAlignment="1">
      <alignment horizontal="center" vertical="center" wrapText="1"/>
    </xf>
    <xf numFmtId="0" fontId="25" fillId="0" borderId="1" xfId="14" applyFont="1" applyBorder="1" applyAlignment="1">
      <alignment horizontal="center" vertical="center" wrapText="1"/>
    </xf>
    <xf numFmtId="0" fontId="25" fillId="0" borderId="3" xfId="14" applyFont="1" applyBorder="1" applyAlignment="1">
      <alignment horizontal="center" vertical="center" wrapText="1"/>
    </xf>
    <xf numFmtId="0" fontId="25" fillId="0" borderId="11" xfId="14" applyFont="1" applyFill="1" applyBorder="1" applyAlignment="1">
      <alignment vertical="center" wrapText="1"/>
    </xf>
    <xf numFmtId="0" fontId="25" fillId="0" borderId="2" xfId="14" applyFont="1" applyFill="1" applyBorder="1" applyAlignment="1">
      <alignment vertical="center" wrapText="1"/>
    </xf>
    <xf numFmtId="0" fontId="25" fillId="0" borderId="7" xfId="14" applyFont="1" applyFill="1" applyBorder="1" applyAlignment="1">
      <alignment vertical="center" wrapText="1"/>
    </xf>
    <xf numFmtId="0" fontId="25" fillId="0" borderId="5" xfId="14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2" fillId="5" borderId="13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28" fillId="5" borderId="0" xfId="0" applyFont="1" applyFill="1" applyAlignment="1">
      <alignment horizontal="center" vertical="center" wrapText="1"/>
    </xf>
    <xf numFmtId="0" fontId="22" fillId="0" borderId="1" xfId="14" applyFont="1" applyBorder="1" applyAlignment="1">
      <alignment horizontal="center" vertical="center" wrapText="1"/>
    </xf>
    <xf numFmtId="0" fontId="22" fillId="0" borderId="1" xfId="14" applyFont="1" applyFill="1" applyBorder="1" applyAlignment="1">
      <alignment horizontal="center" vertical="center" wrapText="1"/>
    </xf>
    <xf numFmtId="0" fontId="22" fillId="0" borderId="0" xfId="14" applyFont="1" applyBorder="1" applyAlignment="1">
      <alignment horizontal="left" vertical="center" wrapText="1"/>
    </xf>
    <xf numFmtId="0" fontId="22" fillId="0" borderId="0" xfId="14" applyFont="1" applyBorder="1" applyAlignment="1">
      <alignment horizontal="left" vertical="center"/>
    </xf>
    <xf numFmtId="0" fontId="28" fillId="4" borderId="0" xfId="14" applyFont="1" applyFill="1" applyAlignment="1">
      <alignment horizontal="center" vertical="center" wrapText="1"/>
    </xf>
    <xf numFmtId="0" fontId="35" fillId="4" borderId="1" xfId="13" applyFont="1" applyFill="1" applyBorder="1" applyAlignment="1">
      <alignment horizontal="center" vertical="center"/>
    </xf>
    <xf numFmtId="0" fontId="13" fillId="4" borderId="0" xfId="14" applyFont="1" applyFill="1" applyAlignment="1">
      <alignment horizontal="center" vertical="center" wrapText="1"/>
    </xf>
    <xf numFmtId="0" fontId="14" fillId="0" borderId="17" xfId="14" applyFont="1" applyFill="1" applyBorder="1" applyAlignment="1">
      <alignment horizontal="center" vertical="center" wrapText="1"/>
    </xf>
    <xf numFmtId="0" fontId="14" fillId="0" borderId="18" xfId="14" applyFont="1" applyFill="1" applyBorder="1" applyAlignment="1">
      <alignment horizontal="center" vertical="center" wrapText="1"/>
    </xf>
    <xf numFmtId="0" fontId="14" fillId="0" borderId="34" xfId="14" applyFont="1" applyFill="1" applyBorder="1" applyAlignment="1">
      <alignment horizontal="center" vertical="center" wrapText="1"/>
    </xf>
    <xf numFmtId="0" fontId="14" fillId="0" borderId="29" xfId="14" applyFont="1" applyFill="1" applyBorder="1" applyAlignment="1">
      <alignment horizontal="center" vertical="center" wrapText="1"/>
    </xf>
    <xf numFmtId="0" fontId="14" fillId="0" borderId="35" xfId="14" applyFont="1" applyFill="1" applyBorder="1" applyAlignment="1">
      <alignment horizontal="center" vertical="center" wrapText="1"/>
    </xf>
    <xf numFmtId="0" fontId="14" fillId="0" borderId="36" xfId="14" applyFont="1" applyFill="1" applyBorder="1" applyAlignment="1">
      <alignment horizontal="center" vertical="center" wrapText="1"/>
    </xf>
    <xf numFmtId="0" fontId="14" fillId="0" borderId="37" xfId="14" applyFont="1" applyFill="1" applyBorder="1" applyAlignment="1">
      <alignment horizontal="center" vertical="center" wrapText="1"/>
    </xf>
    <xf numFmtId="0" fontId="14" fillId="0" borderId="6" xfId="14" applyFont="1" applyFill="1" applyBorder="1" applyAlignment="1">
      <alignment horizontal="center" vertical="center" wrapText="1"/>
    </xf>
    <xf numFmtId="0" fontId="14" fillId="0" borderId="12" xfId="14" applyFont="1" applyFill="1" applyBorder="1" applyAlignment="1">
      <alignment horizontal="center" vertical="center" wrapText="1"/>
    </xf>
    <xf numFmtId="0" fontId="14" fillId="0" borderId="22" xfId="14" applyFont="1" applyFill="1" applyBorder="1" applyAlignment="1">
      <alignment horizontal="center" vertical="center" wrapText="1"/>
    </xf>
    <xf numFmtId="0" fontId="14" fillId="0" borderId="33" xfId="14" applyFont="1" applyFill="1" applyBorder="1" applyAlignment="1">
      <alignment horizontal="center" vertical="center" wrapText="1"/>
    </xf>
    <xf numFmtId="0" fontId="14" fillId="0" borderId="28" xfId="14" applyFont="1" applyFill="1" applyBorder="1" applyAlignment="1">
      <alignment horizontal="center" vertical="center" wrapText="1"/>
    </xf>
    <xf numFmtId="0" fontId="14" fillId="0" borderId="9" xfId="14" applyFont="1" applyFill="1" applyBorder="1" applyAlignment="1">
      <alignment horizontal="center" vertical="center" wrapText="1"/>
    </xf>
    <xf numFmtId="0" fontId="14" fillId="0" borderId="10" xfId="14" applyFont="1" applyFill="1" applyBorder="1" applyAlignment="1">
      <alignment horizontal="center" vertical="center" wrapText="1"/>
    </xf>
    <xf numFmtId="0" fontId="14" fillId="0" borderId="1" xfId="14" applyFont="1" applyFill="1" applyBorder="1" applyAlignment="1">
      <alignment horizontal="center" vertical="center" wrapText="1"/>
    </xf>
    <xf numFmtId="0" fontId="14" fillId="0" borderId="38" xfId="14" applyFont="1" applyFill="1" applyBorder="1" applyAlignment="1">
      <alignment horizontal="center" vertical="center" wrapText="1"/>
    </xf>
    <xf numFmtId="0" fontId="14" fillId="0" borderId="25" xfId="14" applyFont="1" applyFill="1" applyBorder="1" applyAlignment="1">
      <alignment horizontal="center" vertical="center" wrapText="1"/>
    </xf>
    <xf numFmtId="0" fontId="16" fillId="4" borderId="0" xfId="14" applyFont="1" applyFill="1" applyAlignment="1">
      <alignment horizontal="center" vertical="center" wrapText="1"/>
    </xf>
    <xf numFmtId="0" fontId="1" fillId="0" borderId="13" xfId="14" applyFont="1" applyBorder="1" applyAlignment="1">
      <alignment horizontal="center" vertical="center" wrapText="1"/>
    </xf>
    <xf numFmtId="0" fontId="1" fillId="0" borderId="14" xfId="14" applyFont="1" applyBorder="1" applyAlignment="1">
      <alignment horizontal="center" vertical="center" wrapText="1"/>
    </xf>
    <xf numFmtId="0" fontId="0" fillId="0" borderId="30" xfId="14" applyFont="1" applyFill="1" applyBorder="1" applyAlignment="1">
      <alignment horizontal="center" vertical="center" wrapText="1"/>
    </xf>
    <xf numFmtId="0" fontId="1" fillId="0" borderId="31" xfId="14" applyFont="1" applyFill="1" applyBorder="1" applyAlignment="1">
      <alignment horizontal="center" vertical="center" wrapText="1"/>
    </xf>
    <xf numFmtId="0" fontId="1" fillId="0" borderId="32" xfId="14" applyFont="1" applyFill="1" applyBorder="1" applyAlignment="1">
      <alignment horizontal="center" vertical="center" wrapText="1"/>
    </xf>
    <xf numFmtId="0" fontId="0" fillId="0" borderId="26" xfId="14" applyFont="1" applyFill="1" applyBorder="1" applyAlignment="1">
      <alignment horizontal="center" vertical="center" wrapText="1"/>
    </xf>
    <xf numFmtId="0" fontId="1" fillId="0" borderId="27" xfId="14" applyFont="1" applyFill="1" applyBorder="1" applyAlignment="1">
      <alignment horizontal="center" vertical="center" wrapText="1"/>
    </xf>
    <xf numFmtId="0" fontId="1" fillId="0" borderId="28" xfId="14" applyFont="1" applyFill="1" applyBorder="1" applyAlignment="1">
      <alignment horizontal="center" vertical="center" wrapText="1"/>
    </xf>
    <xf numFmtId="0" fontId="1" fillId="0" borderId="11" xfId="14" applyFont="1" applyBorder="1" applyAlignment="1">
      <alignment horizontal="center" vertical="center" wrapText="1"/>
    </xf>
    <xf numFmtId="0" fontId="1" fillId="0" borderId="2" xfId="14" applyFont="1" applyBorder="1" applyAlignment="1">
      <alignment horizontal="center" vertical="center" wrapText="1"/>
    </xf>
    <xf numFmtId="0" fontId="22" fillId="0" borderId="6" xfId="14" applyFont="1" applyFill="1" applyBorder="1" applyAlignment="1">
      <alignment horizontal="left" vertical="center" wrapText="1"/>
    </xf>
    <xf numFmtId="0" fontId="22" fillId="0" borderId="22" xfId="14" applyFont="1" applyFill="1" applyBorder="1" applyAlignment="1">
      <alignment horizontal="left" vertical="center" wrapText="1"/>
    </xf>
    <xf numFmtId="0" fontId="17" fillId="0" borderId="8" xfId="14" applyFont="1" applyBorder="1" applyAlignment="1">
      <alignment horizontal="center" vertical="center" wrapText="1"/>
    </xf>
    <xf numFmtId="0" fontId="1" fillId="0" borderId="1" xfId="14" applyFont="1" applyBorder="1" applyAlignment="1">
      <alignment horizontal="center" vertical="center" wrapText="1"/>
    </xf>
    <xf numFmtId="0" fontId="1" fillId="0" borderId="8" xfId="14" applyFont="1" applyBorder="1" applyAlignment="1">
      <alignment horizontal="center" vertical="center" wrapText="1"/>
    </xf>
    <xf numFmtId="0" fontId="0" fillId="0" borderId="19" xfId="14" applyFont="1" applyFill="1" applyBorder="1" applyAlignment="1">
      <alignment horizontal="center" vertical="center" wrapText="1"/>
    </xf>
    <xf numFmtId="0" fontId="1" fillId="0" borderId="20" xfId="14" applyFont="1" applyFill="1" applyBorder="1" applyAlignment="1">
      <alignment horizontal="center" vertical="center" wrapText="1"/>
    </xf>
    <xf numFmtId="0" fontId="1" fillId="0" borderId="10" xfId="14" applyFont="1" applyFill="1" applyBorder="1" applyAlignment="1">
      <alignment horizontal="center" vertical="center" wrapText="1"/>
    </xf>
    <xf numFmtId="0" fontId="0" fillId="0" borderId="29" xfId="14" applyFont="1" applyFill="1" applyBorder="1" applyAlignment="1">
      <alignment horizontal="center" vertical="center" wrapText="1"/>
    </xf>
    <xf numFmtId="0" fontId="1" fillId="0" borderId="18" xfId="14" applyFont="1" applyFill="1" applyBorder="1" applyAlignment="1">
      <alignment horizontal="center" vertical="center" wrapText="1"/>
    </xf>
    <xf numFmtId="0" fontId="0" fillId="0" borderId="20" xfId="14" applyFont="1" applyFill="1" applyBorder="1" applyAlignment="1">
      <alignment horizontal="center" vertical="center" wrapText="1"/>
    </xf>
    <xf numFmtId="0" fontId="0" fillId="0" borderId="10" xfId="14" applyFont="1" applyFill="1" applyBorder="1" applyAlignment="1">
      <alignment horizontal="center" vertical="center" wrapText="1"/>
    </xf>
    <xf numFmtId="0" fontId="0" fillId="0" borderId="31" xfId="14" applyFont="1" applyFill="1" applyBorder="1" applyAlignment="1">
      <alignment horizontal="center" vertical="center" wrapText="1"/>
    </xf>
    <xf numFmtId="0" fontId="0" fillId="0" borderId="32" xfId="14" applyFont="1" applyFill="1" applyBorder="1" applyAlignment="1">
      <alignment horizontal="center" vertical="center" wrapText="1"/>
    </xf>
    <xf numFmtId="0" fontId="17" fillId="0" borderId="16" xfId="14" applyFont="1" applyBorder="1" applyAlignment="1">
      <alignment horizontal="left" vertical="center" wrapText="1"/>
    </xf>
    <xf numFmtId="0" fontId="1" fillId="0" borderId="16" xfId="14" applyFont="1" applyBorder="1" applyAlignment="1">
      <alignment horizontal="left" vertical="center"/>
    </xf>
    <xf numFmtId="0" fontId="1" fillId="0" borderId="21" xfId="14" applyFont="1" applyBorder="1" applyAlignment="1">
      <alignment horizontal="center" vertical="center" wrapText="1"/>
    </xf>
    <xf numFmtId="0" fontId="1" fillId="0" borderId="12" xfId="14" applyFont="1" applyBorder="1" applyAlignment="1">
      <alignment horizontal="center" vertical="center" wrapText="1"/>
    </xf>
    <xf numFmtId="0" fontId="1" fillId="0" borderId="22" xfId="14" applyFont="1" applyBorder="1" applyAlignment="1">
      <alignment horizontal="center" vertical="center" wrapText="1"/>
    </xf>
    <xf numFmtId="0" fontId="1" fillId="0" borderId="23" xfId="14" applyFont="1" applyBorder="1" applyAlignment="1">
      <alignment horizontal="center" vertical="center" wrapText="1"/>
    </xf>
    <xf numFmtId="0" fontId="1" fillId="0" borderId="24" xfId="14" applyFont="1" applyBorder="1" applyAlignment="1">
      <alignment horizontal="center" vertical="center" wrapText="1"/>
    </xf>
    <xf numFmtId="0" fontId="1" fillId="0" borderId="25" xfId="14" applyFont="1" applyBorder="1" applyAlignment="1">
      <alignment horizontal="center" vertical="center" wrapText="1"/>
    </xf>
    <xf numFmtId="0" fontId="25" fillId="0" borderId="33" xfId="14" applyFont="1" applyFill="1" applyBorder="1" applyAlignment="1">
      <alignment horizontal="center" vertical="center" wrapText="1"/>
    </xf>
    <xf numFmtId="0" fontId="25" fillId="0" borderId="28" xfId="14" applyFont="1" applyFill="1" applyBorder="1" applyAlignment="1">
      <alignment horizontal="center" vertical="center" wrapText="1"/>
    </xf>
    <xf numFmtId="0" fontId="25" fillId="0" borderId="17" xfId="14" applyFont="1" applyFill="1" applyBorder="1" applyAlignment="1">
      <alignment horizontal="center" vertical="center" wrapText="1"/>
    </xf>
    <xf numFmtId="0" fontId="25" fillId="0" borderId="18" xfId="14" applyFont="1" applyFill="1" applyBorder="1" applyAlignment="1">
      <alignment horizontal="center" vertical="center" wrapText="1"/>
    </xf>
    <xf numFmtId="0" fontId="25" fillId="0" borderId="34" xfId="14" applyFont="1" applyFill="1" applyBorder="1" applyAlignment="1">
      <alignment horizontal="center" vertical="center" wrapText="1"/>
    </xf>
    <xf numFmtId="0" fontId="25" fillId="0" borderId="29" xfId="14" applyFont="1" applyFill="1" applyBorder="1" applyAlignment="1">
      <alignment horizontal="center" vertical="center" wrapText="1"/>
    </xf>
    <xf numFmtId="0" fontId="25" fillId="0" borderId="35" xfId="14" applyFont="1" applyFill="1" applyBorder="1" applyAlignment="1">
      <alignment horizontal="center" vertical="center" wrapText="1"/>
    </xf>
    <xf numFmtId="0" fontId="25" fillId="0" borderId="36" xfId="14" applyFont="1" applyFill="1" applyBorder="1" applyAlignment="1">
      <alignment horizontal="center" vertical="center" wrapText="1"/>
    </xf>
    <xf numFmtId="0" fontId="25" fillId="0" borderId="37" xfId="14" applyFont="1" applyFill="1" applyBorder="1" applyAlignment="1">
      <alignment horizontal="center" vertical="center" wrapText="1"/>
    </xf>
    <xf numFmtId="0" fontId="25" fillId="0" borderId="9" xfId="14" applyFont="1" applyFill="1" applyBorder="1" applyAlignment="1">
      <alignment horizontal="center" vertical="center" wrapText="1"/>
    </xf>
    <xf numFmtId="0" fontId="25" fillId="0" borderId="10" xfId="14" applyFont="1" applyFill="1" applyBorder="1" applyAlignment="1">
      <alignment horizontal="center" vertical="center" wrapText="1"/>
    </xf>
    <xf numFmtId="0" fontId="25" fillId="0" borderId="6" xfId="14" applyFont="1" applyFill="1" applyBorder="1" applyAlignment="1">
      <alignment horizontal="center" vertical="center" wrapText="1"/>
    </xf>
    <xf numFmtId="0" fontId="25" fillId="0" borderId="12" xfId="14" applyFont="1" applyFill="1" applyBorder="1" applyAlignment="1">
      <alignment horizontal="center" vertical="center" wrapText="1"/>
    </xf>
    <xf numFmtId="0" fontId="25" fillId="0" borderId="22" xfId="14" applyFont="1" applyFill="1" applyBorder="1" applyAlignment="1">
      <alignment horizontal="center" vertical="center" wrapText="1"/>
    </xf>
    <xf numFmtId="0" fontId="25" fillId="0" borderId="1" xfId="14" applyFont="1" applyFill="1" applyBorder="1" applyAlignment="1">
      <alignment horizontal="center" vertical="center" wrapText="1"/>
    </xf>
    <xf numFmtId="0" fontId="25" fillId="0" borderId="38" xfId="14" applyFont="1" applyFill="1" applyBorder="1" applyAlignment="1">
      <alignment horizontal="center" vertical="center" wrapText="1"/>
    </xf>
    <xf numFmtId="0" fontId="25" fillId="0" borderId="25" xfId="14" applyFont="1" applyFill="1" applyBorder="1" applyAlignment="1">
      <alignment horizontal="center" vertical="center" wrapText="1"/>
    </xf>
  </cellXfs>
  <cellStyles count="20">
    <cellStyle name="差_5.中央部门决算（草案)-1" xfId="1"/>
    <cellStyle name="差_出版署2010年度中央部门决算草案" xfId="2"/>
    <cellStyle name="差_全国友协2010年度中央部门决算（草案）" xfId="3"/>
    <cellStyle name="差_司法部2010年度中央部门决算（草案）报" xfId="4"/>
    <cellStyle name="常规" xfId="0" builtinId="0"/>
    <cellStyle name="常规 2" xfId="5"/>
    <cellStyle name="常规 3" xfId="6"/>
    <cellStyle name="常规 4" xfId="7"/>
    <cellStyle name="常规 5" xfId="8"/>
    <cellStyle name="常规 5 2" xfId="9"/>
    <cellStyle name="常规 6" xfId="10"/>
    <cellStyle name="常规 7" xfId="11"/>
    <cellStyle name="常规 8" xfId="12"/>
    <cellStyle name="常规_2007年行政单位基层表样表" xfId="13"/>
    <cellStyle name="常规_事业单位部门决算报表（讨论稿） 2" xfId="14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zoomScaleNormal="100" zoomScaleSheetLayoutView="100" workbookViewId="0">
      <selection activeCell="D36" sqref="D36"/>
    </sheetView>
  </sheetViews>
  <sheetFormatPr defaultRowHeight="14.25"/>
  <cols>
    <col min="1" max="1" width="50.625" style="4" customWidth="1"/>
    <col min="2" max="2" width="4" style="4" customWidth="1"/>
    <col min="3" max="3" width="15.625" style="4" customWidth="1"/>
    <col min="4" max="4" width="50.625" style="4" customWidth="1"/>
    <col min="5" max="5" width="3.5" style="4" customWidth="1"/>
    <col min="6" max="6" width="15.625" style="4" customWidth="1"/>
    <col min="7" max="8" width="9" style="3"/>
    <col min="9" max="16384" width="9" style="4"/>
  </cols>
  <sheetData>
    <row r="1" spans="1:8" ht="21.75">
      <c r="A1" s="128" t="s">
        <v>44</v>
      </c>
      <c r="B1" s="128"/>
      <c r="C1" s="128"/>
      <c r="D1" s="128"/>
      <c r="E1" s="128"/>
      <c r="F1" s="128"/>
    </row>
    <row r="2" spans="1:8" s="2" customFormat="1" ht="18" customHeight="1">
      <c r="A2" s="37"/>
      <c r="B2" s="37"/>
      <c r="C2" s="37"/>
      <c r="D2" s="37"/>
      <c r="E2" s="37"/>
      <c r="F2" s="38" t="s">
        <v>45</v>
      </c>
      <c r="G2" s="1"/>
      <c r="H2" s="1"/>
    </row>
    <row r="3" spans="1:8" ht="9.9499999999999993" customHeight="1" thickBot="1">
      <c r="A3" s="39" t="s">
        <v>82</v>
      </c>
      <c r="B3" s="37"/>
      <c r="C3" s="37"/>
      <c r="D3" s="37"/>
      <c r="E3" s="37"/>
      <c r="F3" s="38" t="s">
        <v>46</v>
      </c>
    </row>
    <row r="4" spans="1:8" ht="15" customHeight="1">
      <c r="A4" s="129" t="s">
        <v>0</v>
      </c>
      <c r="B4" s="130"/>
      <c r="C4" s="130"/>
      <c r="D4" s="130" t="s">
        <v>1</v>
      </c>
      <c r="E4" s="130"/>
      <c r="F4" s="131"/>
    </row>
    <row r="5" spans="1:8" s="7" customFormat="1" ht="21.95" customHeight="1">
      <c r="A5" s="74" t="s">
        <v>47</v>
      </c>
      <c r="B5" s="45" t="s">
        <v>2</v>
      </c>
      <c r="C5" s="57" t="s">
        <v>48</v>
      </c>
      <c r="D5" s="57" t="s">
        <v>47</v>
      </c>
      <c r="E5" s="45" t="s">
        <v>2</v>
      </c>
      <c r="F5" s="75" t="s">
        <v>48</v>
      </c>
      <c r="G5" s="6"/>
      <c r="H5" s="6"/>
    </row>
    <row r="6" spans="1:8" s="7" customFormat="1" ht="21.95" customHeight="1">
      <c r="A6" s="74" t="s">
        <v>49</v>
      </c>
      <c r="B6" s="57"/>
      <c r="C6" s="57">
        <v>1</v>
      </c>
      <c r="D6" s="57" t="s">
        <v>49</v>
      </c>
      <c r="E6" s="57"/>
      <c r="F6" s="75">
        <v>2</v>
      </c>
      <c r="G6" s="6"/>
      <c r="H6" s="6"/>
    </row>
    <row r="7" spans="1:8" s="7" customFormat="1" ht="21.95" customHeight="1">
      <c r="A7" s="76" t="s">
        <v>50</v>
      </c>
      <c r="B7" s="47">
        <v>1</v>
      </c>
      <c r="C7" s="48">
        <v>1395.73</v>
      </c>
      <c r="D7" s="49" t="s">
        <v>30</v>
      </c>
      <c r="E7" s="47">
        <v>27</v>
      </c>
      <c r="F7" s="77">
        <v>1192.68</v>
      </c>
      <c r="G7" s="6"/>
      <c r="H7" s="6"/>
    </row>
    <row r="8" spans="1:8" s="7" customFormat="1" ht="21.95" customHeight="1">
      <c r="A8" s="78" t="s">
        <v>51</v>
      </c>
      <c r="B8" s="47">
        <v>2</v>
      </c>
      <c r="C8" s="48"/>
      <c r="D8" s="49" t="s">
        <v>31</v>
      </c>
      <c r="E8" s="47">
        <v>28</v>
      </c>
      <c r="F8" s="77"/>
      <c r="G8" s="6"/>
      <c r="H8" s="6"/>
    </row>
    <row r="9" spans="1:8" s="7" customFormat="1" ht="21.95" customHeight="1">
      <c r="A9" s="78" t="s">
        <v>52</v>
      </c>
      <c r="B9" s="47">
        <v>3</v>
      </c>
      <c r="C9" s="48"/>
      <c r="D9" s="49" t="s">
        <v>32</v>
      </c>
      <c r="E9" s="47">
        <v>29</v>
      </c>
      <c r="F9" s="77"/>
      <c r="G9" s="6"/>
      <c r="H9" s="6"/>
    </row>
    <row r="10" spans="1:8" s="7" customFormat="1" ht="21.95" customHeight="1">
      <c r="A10" s="78" t="s">
        <v>53</v>
      </c>
      <c r="B10" s="47">
        <v>4</v>
      </c>
      <c r="C10" s="48"/>
      <c r="D10" s="49" t="s">
        <v>33</v>
      </c>
      <c r="E10" s="47">
        <v>30</v>
      </c>
      <c r="F10" s="77"/>
      <c r="G10" s="6"/>
      <c r="H10" s="6"/>
    </row>
    <row r="11" spans="1:8" s="7" customFormat="1" ht="21.95" customHeight="1">
      <c r="A11" s="78" t="s">
        <v>54</v>
      </c>
      <c r="B11" s="47">
        <v>5</v>
      </c>
      <c r="C11" s="48"/>
      <c r="D11" s="49" t="s">
        <v>34</v>
      </c>
      <c r="E11" s="47">
        <v>31</v>
      </c>
      <c r="F11" s="77"/>
      <c r="G11" s="6"/>
      <c r="H11" s="6"/>
    </row>
    <row r="12" spans="1:8" s="7" customFormat="1" ht="21.95" customHeight="1">
      <c r="A12" s="78" t="s">
        <v>55</v>
      </c>
      <c r="B12" s="47">
        <v>6</v>
      </c>
      <c r="C12" s="48">
        <v>82.59</v>
      </c>
      <c r="D12" s="49" t="s">
        <v>35</v>
      </c>
      <c r="E12" s="47">
        <v>32</v>
      </c>
      <c r="F12" s="77"/>
      <c r="G12" s="6"/>
      <c r="H12" s="6"/>
    </row>
    <row r="13" spans="1:8" s="7" customFormat="1" ht="21.95" customHeight="1">
      <c r="A13" s="78"/>
      <c r="B13" s="47">
        <v>7</v>
      </c>
      <c r="C13" s="48"/>
      <c r="D13" s="49" t="s">
        <v>83</v>
      </c>
      <c r="E13" s="47">
        <v>33</v>
      </c>
      <c r="F13" s="77"/>
      <c r="G13" s="6"/>
      <c r="H13" s="6"/>
    </row>
    <row r="14" spans="1:8" s="7" customFormat="1" ht="21.95" customHeight="1">
      <c r="A14" s="78"/>
      <c r="B14" s="47">
        <v>8</v>
      </c>
      <c r="C14" s="48"/>
      <c r="D14" s="49" t="s">
        <v>84</v>
      </c>
      <c r="E14" s="47">
        <v>34</v>
      </c>
      <c r="F14" s="77">
        <v>101.98</v>
      </c>
      <c r="G14" s="6"/>
      <c r="H14" s="6"/>
    </row>
    <row r="15" spans="1:8" s="7" customFormat="1" ht="21.95" customHeight="1">
      <c r="A15" s="78"/>
      <c r="B15" s="47">
        <v>9</v>
      </c>
      <c r="C15" s="48"/>
      <c r="D15" s="49" t="s">
        <v>85</v>
      </c>
      <c r="E15" s="47">
        <v>35</v>
      </c>
      <c r="F15" s="77">
        <v>31.26</v>
      </c>
      <c r="G15" s="6"/>
      <c r="H15" s="6"/>
    </row>
    <row r="16" spans="1:8" s="7" customFormat="1" ht="21.95" customHeight="1">
      <c r="A16" s="78"/>
      <c r="B16" s="47">
        <v>10</v>
      </c>
      <c r="C16" s="48"/>
      <c r="D16" s="49" t="s">
        <v>86</v>
      </c>
      <c r="E16" s="47">
        <v>36</v>
      </c>
      <c r="F16" s="77"/>
      <c r="G16" s="6"/>
      <c r="H16" s="6"/>
    </row>
    <row r="17" spans="1:8" s="7" customFormat="1" ht="21.95" customHeight="1">
      <c r="A17" s="78"/>
      <c r="B17" s="47">
        <v>11</v>
      </c>
      <c r="C17" s="48"/>
      <c r="D17" s="49" t="s">
        <v>87</v>
      </c>
      <c r="E17" s="47">
        <v>37</v>
      </c>
      <c r="F17" s="77"/>
      <c r="G17" s="6"/>
      <c r="H17" s="6"/>
    </row>
    <row r="18" spans="1:8" s="7" customFormat="1" ht="21.95" customHeight="1">
      <c r="A18" s="78"/>
      <c r="B18" s="47">
        <v>12</v>
      </c>
      <c r="C18" s="48"/>
      <c r="D18" s="49" t="s">
        <v>88</v>
      </c>
      <c r="E18" s="47">
        <v>38</v>
      </c>
      <c r="F18" s="77"/>
      <c r="G18" s="6"/>
      <c r="H18" s="6"/>
    </row>
    <row r="19" spans="1:8" s="7" customFormat="1" ht="21.95" customHeight="1">
      <c r="A19" s="78"/>
      <c r="B19" s="47">
        <v>13</v>
      </c>
      <c r="C19" s="48"/>
      <c r="D19" s="49" t="s">
        <v>89</v>
      </c>
      <c r="E19" s="47">
        <v>39</v>
      </c>
      <c r="F19" s="77"/>
      <c r="G19" s="6"/>
      <c r="H19" s="6"/>
    </row>
    <row r="20" spans="1:8" ht="21.95" customHeight="1">
      <c r="A20" s="78"/>
      <c r="B20" s="47">
        <v>14</v>
      </c>
      <c r="C20" s="48"/>
      <c r="D20" s="49" t="s">
        <v>90</v>
      </c>
      <c r="E20" s="47">
        <v>40</v>
      </c>
      <c r="F20" s="77"/>
    </row>
    <row r="21" spans="1:8" ht="24.75" customHeight="1">
      <c r="A21" s="78"/>
      <c r="B21" s="47">
        <v>15</v>
      </c>
      <c r="C21" s="48"/>
      <c r="D21" s="49" t="s">
        <v>91</v>
      </c>
      <c r="E21" s="47">
        <v>41</v>
      </c>
      <c r="F21" s="77"/>
    </row>
    <row r="22" spans="1:8" ht="24.75" customHeight="1">
      <c r="A22" s="78"/>
      <c r="B22" s="47">
        <v>16</v>
      </c>
      <c r="C22" s="48"/>
      <c r="D22" s="49" t="s">
        <v>92</v>
      </c>
      <c r="E22" s="47">
        <v>42</v>
      </c>
      <c r="F22" s="77"/>
    </row>
    <row r="23" spans="1:8" ht="24.75" customHeight="1">
      <c r="A23" s="78"/>
      <c r="B23" s="47">
        <v>17</v>
      </c>
      <c r="C23" s="48"/>
      <c r="D23" s="49" t="s">
        <v>93</v>
      </c>
      <c r="E23" s="47">
        <v>43</v>
      </c>
      <c r="F23" s="77"/>
    </row>
    <row r="24" spans="1:8" ht="24.75" customHeight="1">
      <c r="A24" s="78"/>
      <c r="B24" s="47">
        <v>18</v>
      </c>
      <c r="C24" s="48"/>
      <c r="D24" s="49" t="s">
        <v>94</v>
      </c>
      <c r="E24" s="47">
        <v>44</v>
      </c>
      <c r="F24" s="77"/>
    </row>
    <row r="25" spans="1:8" ht="24.75" customHeight="1">
      <c r="A25" s="78"/>
      <c r="B25" s="47">
        <v>19</v>
      </c>
      <c r="C25" s="48"/>
      <c r="D25" s="49" t="s">
        <v>95</v>
      </c>
      <c r="E25" s="47">
        <v>45</v>
      </c>
      <c r="F25" s="77">
        <v>69.81</v>
      </c>
    </row>
    <row r="26" spans="1:8" ht="24.75" customHeight="1">
      <c r="A26" s="78"/>
      <c r="B26" s="47">
        <v>20</v>
      </c>
      <c r="C26" s="48"/>
      <c r="D26" s="49" t="s">
        <v>96</v>
      </c>
      <c r="E26" s="47">
        <v>46</v>
      </c>
      <c r="F26" s="77"/>
    </row>
    <row r="27" spans="1:8" ht="24.75" customHeight="1">
      <c r="A27" s="78"/>
      <c r="B27" s="47">
        <v>21</v>
      </c>
      <c r="C27" s="48"/>
      <c r="D27" s="49" t="s">
        <v>97</v>
      </c>
      <c r="E27" s="47">
        <v>47</v>
      </c>
      <c r="F27" s="77"/>
    </row>
    <row r="28" spans="1:8" ht="24.75" customHeight="1">
      <c r="A28" s="79" t="s">
        <v>3</v>
      </c>
      <c r="B28" s="47">
        <v>22</v>
      </c>
      <c r="C28" s="58">
        <f>SUM(C7:C27)</f>
        <v>1478.32</v>
      </c>
      <c r="D28" s="51" t="s">
        <v>4</v>
      </c>
      <c r="E28" s="47">
        <v>48</v>
      </c>
      <c r="F28" s="80">
        <f>SUM(F7:F27)</f>
        <v>1395.73</v>
      </c>
    </row>
    <row r="29" spans="1:8" ht="24.75" customHeight="1">
      <c r="A29" s="76" t="s">
        <v>56</v>
      </c>
      <c r="B29" s="47">
        <v>23</v>
      </c>
      <c r="C29" s="48"/>
      <c r="D29" s="46" t="s">
        <v>57</v>
      </c>
      <c r="E29" s="47">
        <v>49</v>
      </c>
      <c r="F29" s="81"/>
    </row>
    <row r="30" spans="1:8" ht="24.75" customHeight="1">
      <c r="A30" s="76" t="s">
        <v>58</v>
      </c>
      <c r="B30" s="47">
        <v>24</v>
      </c>
      <c r="C30" s="48"/>
      <c r="D30" s="46" t="s">
        <v>59</v>
      </c>
      <c r="E30" s="47">
        <v>50</v>
      </c>
      <c r="F30" s="77">
        <v>82.59</v>
      </c>
    </row>
    <row r="31" spans="1:8" ht="24.75" customHeight="1">
      <c r="A31" s="76"/>
      <c r="B31" s="47">
        <v>25</v>
      </c>
      <c r="C31" s="48"/>
      <c r="D31" s="46"/>
      <c r="E31" s="47">
        <v>51</v>
      </c>
      <c r="F31" s="81"/>
    </row>
    <row r="32" spans="1:8" ht="24.75" customHeight="1" thickBot="1">
      <c r="A32" s="82" t="s">
        <v>5</v>
      </c>
      <c r="B32" s="83">
        <v>26</v>
      </c>
      <c r="C32" s="84">
        <f>SUM(C28:C31)</f>
        <v>1478.32</v>
      </c>
      <c r="D32" s="85" t="s">
        <v>5</v>
      </c>
      <c r="E32" s="83">
        <v>52</v>
      </c>
      <c r="F32" s="86">
        <f>SUM(F28:F31)</f>
        <v>1478.32</v>
      </c>
    </row>
  </sheetData>
  <mergeCells count="3">
    <mergeCell ref="A1:F1"/>
    <mergeCell ref="A4:C4"/>
    <mergeCell ref="D4:F4"/>
  </mergeCells>
  <phoneticPr fontId="2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94" orientation="landscape" horizontalDpi="300" verticalDpi="300" r:id="rId1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13" zoomScaleNormal="100" zoomScaleSheetLayoutView="160" workbookViewId="0">
      <selection activeCell="D17" sqref="D17"/>
    </sheetView>
  </sheetViews>
  <sheetFormatPr defaultRowHeight="14.25"/>
  <cols>
    <col min="1" max="1" width="12.25" customWidth="1"/>
    <col min="2" max="2" width="27.625" customWidth="1"/>
    <col min="3" max="3" width="12.75" customWidth="1"/>
    <col min="4" max="4" width="14.5" customWidth="1"/>
    <col min="5" max="5" width="12.5" customWidth="1"/>
    <col min="6" max="6" width="8.625" customWidth="1"/>
    <col min="7" max="7" width="9.375" customWidth="1"/>
    <col min="8" max="8" width="11.125" customWidth="1"/>
    <col min="9" max="9" width="11" customWidth="1"/>
  </cols>
  <sheetData>
    <row r="1" spans="1:10" ht="21.75">
      <c r="A1" s="128" t="s">
        <v>60</v>
      </c>
      <c r="B1" s="128"/>
      <c r="C1" s="128"/>
      <c r="D1" s="128"/>
      <c r="E1" s="128"/>
      <c r="F1" s="128"/>
      <c r="G1" s="128"/>
      <c r="H1" s="128"/>
      <c r="I1" s="128"/>
      <c r="J1" s="41"/>
    </row>
    <row r="2" spans="1:10">
      <c r="A2" s="37"/>
      <c r="B2" s="37"/>
      <c r="C2" s="37"/>
      <c r="D2" s="37"/>
      <c r="E2" s="37"/>
      <c r="F2" s="37"/>
      <c r="G2" s="37"/>
      <c r="H2" s="37"/>
      <c r="I2" s="38" t="s">
        <v>61</v>
      </c>
      <c r="J2" s="41"/>
    </row>
    <row r="3" spans="1:10">
      <c r="A3" s="73" t="s">
        <v>82</v>
      </c>
      <c r="B3" s="37"/>
      <c r="C3" s="37"/>
      <c r="D3" s="37"/>
      <c r="E3" s="42"/>
      <c r="F3" s="37"/>
      <c r="G3" s="37"/>
      <c r="H3" s="37"/>
      <c r="I3" s="38" t="s">
        <v>46</v>
      </c>
      <c r="J3" s="41"/>
    </row>
    <row r="4" spans="1:10">
      <c r="A4" s="132" t="s">
        <v>47</v>
      </c>
      <c r="B4" s="132"/>
      <c r="C4" s="132" t="s">
        <v>3</v>
      </c>
      <c r="D4" s="134" t="s">
        <v>62</v>
      </c>
      <c r="E4" s="132" t="s">
        <v>6</v>
      </c>
      <c r="F4" s="132" t="s">
        <v>7</v>
      </c>
      <c r="G4" s="132" t="s">
        <v>63</v>
      </c>
      <c r="H4" s="132" t="s">
        <v>64</v>
      </c>
      <c r="I4" s="132" t="s">
        <v>8</v>
      </c>
      <c r="J4" s="41"/>
    </row>
    <row r="5" spans="1:10">
      <c r="A5" s="132" t="s">
        <v>65</v>
      </c>
      <c r="B5" s="132" t="s">
        <v>9</v>
      </c>
      <c r="C5" s="132"/>
      <c r="D5" s="134"/>
      <c r="E5" s="132"/>
      <c r="F5" s="132"/>
      <c r="G5" s="132"/>
      <c r="H5" s="132"/>
      <c r="I5" s="132"/>
      <c r="J5" s="41"/>
    </row>
    <row r="6" spans="1:10">
      <c r="A6" s="132"/>
      <c r="B6" s="132"/>
      <c r="C6" s="132"/>
      <c r="D6" s="134"/>
      <c r="E6" s="132"/>
      <c r="F6" s="132"/>
      <c r="G6" s="132"/>
      <c r="H6" s="132"/>
      <c r="I6" s="132"/>
      <c r="J6" s="41"/>
    </row>
    <row r="7" spans="1:10">
      <c r="A7" s="133" t="s">
        <v>10</v>
      </c>
      <c r="B7" s="133"/>
      <c r="C7" s="70">
        <v>1</v>
      </c>
      <c r="D7" s="70">
        <v>2</v>
      </c>
      <c r="E7" s="70">
        <v>3</v>
      </c>
      <c r="F7" s="70">
        <v>4</v>
      </c>
      <c r="G7" s="70">
        <v>5</v>
      </c>
      <c r="H7" s="70">
        <v>6</v>
      </c>
      <c r="I7" s="70">
        <v>7</v>
      </c>
      <c r="J7" s="41"/>
    </row>
    <row r="8" spans="1:10">
      <c r="A8" s="133" t="s">
        <v>5</v>
      </c>
      <c r="B8" s="133"/>
      <c r="C8" s="54">
        <f>SUM(D8:I8)</f>
        <v>1478.32</v>
      </c>
      <c r="D8" s="59">
        <f>D9+D17+D20+D25+D28</f>
        <v>1395.73</v>
      </c>
      <c r="E8" s="59">
        <f t="shared" ref="E8:I8" si="0">E9+E17+E20+E25+E28</f>
        <v>0</v>
      </c>
      <c r="F8" s="59">
        <f t="shared" si="0"/>
        <v>0</v>
      </c>
      <c r="G8" s="59">
        <f t="shared" si="0"/>
        <v>0</v>
      </c>
      <c r="H8" s="59">
        <f t="shared" si="0"/>
        <v>0</v>
      </c>
      <c r="I8" s="59">
        <f t="shared" si="0"/>
        <v>82.59</v>
      </c>
      <c r="J8" s="41"/>
    </row>
    <row r="9" spans="1:10">
      <c r="A9" s="55">
        <v>201</v>
      </c>
      <c r="B9" s="55" t="s">
        <v>98</v>
      </c>
      <c r="C9" s="54">
        <f t="shared" ref="C9:C30" si="1">SUM(D9:I9)</f>
        <v>1192.68</v>
      </c>
      <c r="D9" s="59">
        <f>D10</f>
        <v>1192.68</v>
      </c>
      <c r="E9" s="50"/>
      <c r="F9" s="50"/>
      <c r="G9" s="50"/>
      <c r="H9" s="50"/>
      <c r="I9" s="50"/>
      <c r="J9" s="41"/>
    </row>
    <row r="10" spans="1:10">
      <c r="A10" s="55">
        <v>20111</v>
      </c>
      <c r="B10" s="55" t="s">
        <v>99</v>
      </c>
      <c r="C10" s="54">
        <f t="shared" si="1"/>
        <v>1192.68</v>
      </c>
      <c r="D10" s="59">
        <f>SUM(D11:D16)</f>
        <v>1192.68</v>
      </c>
      <c r="E10" s="50"/>
      <c r="F10" s="50"/>
      <c r="G10" s="50"/>
      <c r="H10" s="50"/>
      <c r="I10" s="50"/>
      <c r="J10" s="41"/>
    </row>
    <row r="11" spans="1:10">
      <c r="A11" s="55">
        <v>2011101</v>
      </c>
      <c r="B11" s="55" t="s">
        <v>100</v>
      </c>
      <c r="C11" s="54">
        <f t="shared" si="1"/>
        <v>771.95</v>
      </c>
      <c r="D11" s="59">
        <v>771.95</v>
      </c>
      <c r="E11" s="50"/>
      <c r="F11" s="50"/>
      <c r="G11" s="50"/>
      <c r="H11" s="50"/>
      <c r="I11" s="50"/>
      <c r="J11" s="41"/>
    </row>
    <row r="12" spans="1:10">
      <c r="A12" s="55">
        <v>2011102</v>
      </c>
      <c r="B12" s="55" t="s">
        <v>101</v>
      </c>
      <c r="C12" s="54">
        <f t="shared" si="1"/>
        <v>54.65</v>
      </c>
      <c r="D12" s="59">
        <v>54.65</v>
      </c>
      <c r="E12" s="50"/>
      <c r="F12" s="50"/>
      <c r="G12" s="50"/>
      <c r="H12" s="50"/>
      <c r="I12" s="50"/>
      <c r="J12" s="41"/>
    </row>
    <row r="13" spans="1:10">
      <c r="A13" s="55">
        <v>2011103</v>
      </c>
      <c r="B13" s="55" t="s">
        <v>102</v>
      </c>
      <c r="C13" s="54">
        <f t="shared" si="1"/>
        <v>40.24</v>
      </c>
      <c r="D13" s="59">
        <v>40.24</v>
      </c>
      <c r="E13" s="50"/>
      <c r="F13" s="50"/>
      <c r="G13" s="50"/>
      <c r="H13" s="50"/>
      <c r="I13" s="50"/>
      <c r="J13" s="41"/>
    </row>
    <row r="14" spans="1:10">
      <c r="A14" s="55">
        <v>2011104</v>
      </c>
      <c r="B14" s="55" t="s">
        <v>103</v>
      </c>
      <c r="C14" s="54">
        <f t="shared" si="1"/>
        <v>52.41</v>
      </c>
      <c r="D14" s="59">
        <v>52.41</v>
      </c>
      <c r="E14" s="50"/>
      <c r="F14" s="50"/>
      <c r="G14" s="50"/>
      <c r="H14" s="50"/>
      <c r="I14" s="50"/>
      <c r="J14" s="41"/>
    </row>
    <row r="15" spans="1:10">
      <c r="A15" s="55">
        <v>2011105</v>
      </c>
      <c r="B15" s="61" t="s">
        <v>104</v>
      </c>
      <c r="C15" s="54">
        <f t="shared" si="1"/>
        <v>45.02</v>
      </c>
      <c r="D15" s="60">
        <v>45.02</v>
      </c>
      <c r="E15" s="61"/>
      <c r="F15" s="61"/>
      <c r="G15" s="61"/>
      <c r="H15" s="61"/>
      <c r="I15" s="61"/>
    </row>
    <row r="16" spans="1:10">
      <c r="A16" s="61">
        <v>2011199</v>
      </c>
      <c r="B16" s="61" t="s">
        <v>105</v>
      </c>
      <c r="C16" s="54">
        <f t="shared" si="1"/>
        <v>228.41</v>
      </c>
      <c r="D16" s="60">
        <v>228.41</v>
      </c>
      <c r="E16" s="61"/>
      <c r="F16" s="61"/>
      <c r="G16" s="61"/>
      <c r="H16" s="61"/>
      <c r="I16" s="61"/>
    </row>
    <row r="17" spans="1:9">
      <c r="A17" s="61">
        <v>208</v>
      </c>
      <c r="B17" s="61" t="s">
        <v>106</v>
      </c>
      <c r="C17" s="54">
        <f t="shared" si="1"/>
        <v>101.98</v>
      </c>
      <c r="D17" s="60">
        <f>D18</f>
        <v>101.98</v>
      </c>
      <c r="E17" s="61"/>
      <c r="F17" s="61"/>
      <c r="G17" s="61"/>
      <c r="H17" s="61"/>
      <c r="I17" s="61"/>
    </row>
    <row r="18" spans="1:9">
      <c r="A18" s="61">
        <v>20805</v>
      </c>
      <c r="B18" s="61" t="s">
        <v>107</v>
      </c>
      <c r="C18" s="54">
        <f t="shared" si="1"/>
        <v>101.98</v>
      </c>
      <c r="D18" s="60">
        <f>D19</f>
        <v>101.98</v>
      </c>
      <c r="E18" s="61"/>
      <c r="F18" s="61"/>
      <c r="G18" s="61"/>
      <c r="H18" s="61"/>
      <c r="I18" s="61"/>
    </row>
    <row r="19" spans="1:9">
      <c r="A19" s="61">
        <v>2080501</v>
      </c>
      <c r="B19" s="61" t="s">
        <v>108</v>
      </c>
      <c r="C19" s="54">
        <f t="shared" si="1"/>
        <v>101.98</v>
      </c>
      <c r="D19" s="60">
        <v>101.98</v>
      </c>
      <c r="E19" s="61"/>
      <c r="F19" s="61"/>
      <c r="G19" s="61"/>
      <c r="H19" s="61"/>
      <c r="I19" s="61"/>
    </row>
    <row r="20" spans="1:9">
      <c r="A20" s="61">
        <v>210</v>
      </c>
      <c r="B20" s="61" t="s">
        <v>109</v>
      </c>
      <c r="C20" s="54">
        <f t="shared" si="1"/>
        <v>31.26</v>
      </c>
      <c r="D20" s="60">
        <f>D21+D23</f>
        <v>31.26</v>
      </c>
      <c r="E20" s="61"/>
      <c r="F20" s="61"/>
      <c r="G20" s="61"/>
      <c r="H20" s="61"/>
      <c r="I20" s="61"/>
    </row>
    <row r="21" spans="1:9">
      <c r="A21" s="61">
        <v>21005</v>
      </c>
      <c r="B21" s="61" t="s">
        <v>110</v>
      </c>
      <c r="C21" s="54">
        <f t="shared" si="1"/>
        <v>22.44</v>
      </c>
      <c r="D21" s="60">
        <f>D22</f>
        <v>22.44</v>
      </c>
      <c r="E21" s="61"/>
      <c r="F21" s="61"/>
      <c r="G21" s="61"/>
      <c r="H21" s="61"/>
      <c r="I21" s="61"/>
    </row>
    <row r="22" spans="1:9">
      <c r="A22" s="61">
        <v>2100501</v>
      </c>
      <c r="B22" s="61" t="s">
        <v>111</v>
      </c>
      <c r="C22" s="54">
        <f t="shared" si="1"/>
        <v>22.44</v>
      </c>
      <c r="D22" s="60">
        <v>22.44</v>
      </c>
      <c r="E22" s="61"/>
      <c r="F22" s="61"/>
      <c r="G22" s="61"/>
      <c r="H22" s="61"/>
      <c r="I22" s="61"/>
    </row>
    <row r="23" spans="1:9">
      <c r="A23" s="61">
        <v>21007</v>
      </c>
      <c r="B23" s="61" t="s">
        <v>112</v>
      </c>
      <c r="C23" s="54">
        <f t="shared" si="1"/>
        <v>8.82</v>
      </c>
      <c r="D23" s="60">
        <f>D24</f>
        <v>8.82</v>
      </c>
      <c r="E23" s="61"/>
      <c r="F23" s="61"/>
      <c r="G23" s="61"/>
      <c r="H23" s="61"/>
      <c r="I23" s="61"/>
    </row>
    <row r="24" spans="1:9">
      <c r="A24" s="61">
        <v>2100717</v>
      </c>
      <c r="B24" s="61" t="s">
        <v>113</v>
      </c>
      <c r="C24" s="54">
        <f t="shared" si="1"/>
        <v>8.82</v>
      </c>
      <c r="D24" s="60">
        <v>8.82</v>
      </c>
      <c r="E24" s="61"/>
      <c r="F24" s="61"/>
      <c r="G24" s="61"/>
      <c r="H24" s="61"/>
      <c r="I24" s="61"/>
    </row>
    <row r="25" spans="1:9">
      <c r="A25" s="61">
        <v>221</v>
      </c>
      <c r="B25" s="61" t="s">
        <v>114</v>
      </c>
      <c r="C25" s="54">
        <f t="shared" si="1"/>
        <v>69.81</v>
      </c>
      <c r="D25" s="60">
        <f>D26</f>
        <v>69.81</v>
      </c>
      <c r="E25" s="61"/>
      <c r="F25" s="61"/>
      <c r="G25" s="61"/>
      <c r="H25" s="61"/>
      <c r="I25" s="61"/>
    </row>
    <row r="26" spans="1:9">
      <c r="A26" s="61">
        <v>22102</v>
      </c>
      <c r="B26" s="61" t="s">
        <v>115</v>
      </c>
      <c r="C26" s="54">
        <f t="shared" si="1"/>
        <v>69.81</v>
      </c>
      <c r="D26" s="60">
        <f>D27</f>
        <v>69.81</v>
      </c>
      <c r="E26" s="61"/>
      <c r="F26" s="61"/>
      <c r="G26" s="61"/>
      <c r="H26" s="61"/>
      <c r="I26" s="61"/>
    </row>
    <row r="27" spans="1:9">
      <c r="A27" s="61">
        <v>2210201</v>
      </c>
      <c r="B27" s="61" t="s">
        <v>116</v>
      </c>
      <c r="C27" s="54">
        <f t="shared" si="1"/>
        <v>69.81</v>
      </c>
      <c r="D27" s="60">
        <v>69.81</v>
      </c>
      <c r="E27" s="61"/>
      <c r="F27" s="61"/>
      <c r="G27" s="61"/>
      <c r="H27" s="61"/>
      <c r="I27" s="61"/>
    </row>
    <row r="28" spans="1:9">
      <c r="A28" s="61">
        <v>229</v>
      </c>
      <c r="B28" s="61" t="s">
        <v>117</v>
      </c>
      <c r="C28" s="54">
        <f t="shared" si="1"/>
        <v>82.59</v>
      </c>
      <c r="D28" s="60"/>
      <c r="E28" s="61"/>
      <c r="F28" s="61"/>
      <c r="G28" s="61"/>
      <c r="H28" s="61"/>
      <c r="I28" s="62">
        <f>I29</f>
        <v>82.59</v>
      </c>
    </row>
    <row r="29" spans="1:9">
      <c r="A29" s="61">
        <v>22999</v>
      </c>
      <c r="B29" s="61" t="s">
        <v>117</v>
      </c>
      <c r="C29" s="54">
        <f t="shared" si="1"/>
        <v>82.59</v>
      </c>
      <c r="D29" s="60"/>
      <c r="E29" s="61"/>
      <c r="F29" s="61"/>
      <c r="G29" s="61"/>
      <c r="H29" s="61"/>
      <c r="I29" s="62">
        <f>I30</f>
        <v>82.59</v>
      </c>
    </row>
    <row r="30" spans="1:9">
      <c r="A30" s="61">
        <v>2299901</v>
      </c>
      <c r="B30" s="61" t="s">
        <v>118</v>
      </c>
      <c r="C30" s="54">
        <f t="shared" si="1"/>
        <v>82.59</v>
      </c>
      <c r="D30" s="60"/>
      <c r="E30" s="61"/>
      <c r="F30" s="61"/>
      <c r="G30" s="61"/>
      <c r="H30" s="61"/>
      <c r="I30" s="62">
        <v>82.59</v>
      </c>
    </row>
  </sheetData>
  <mergeCells count="13">
    <mergeCell ref="A7:B7"/>
    <mergeCell ref="E4:E6"/>
    <mergeCell ref="F4:F6"/>
    <mergeCell ref="D4:D6"/>
    <mergeCell ref="A8:B8"/>
    <mergeCell ref="G4:G6"/>
    <mergeCell ref="H4:H6"/>
    <mergeCell ref="I4:I6"/>
    <mergeCell ref="A1:I1"/>
    <mergeCell ref="A4:B4"/>
    <mergeCell ref="C4:C6"/>
    <mergeCell ref="A5:A6"/>
    <mergeCell ref="B5:B6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16" zoomScaleNormal="100" workbookViewId="0">
      <selection activeCell="D45" sqref="D45"/>
    </sheetView>
  </sheetViews>
  <sheetFormatPr defaultRowHeight="14.25"/>
  <cols>
    <col min="1" max="1" width="9.875" customWidth="1"/>
    <col min="2" max="2" width="28.5" style="64" customWidth="1"/>
    <col min="3" max="3" width="13.5" customWidth="1"/>
    <col min="4" max="4" width="12.125" customWidth="1"/>
    <col min="5" max="5" width="13" customWidth="1"/>
    <col min="6" max="6" width="12.625" customWidth="1"/>
    <col min="7" max="7" width="11.125" customWidth="1"/>
    <col min="8" max="8" width="11" customWidth="1"/>
  </cols>
  <sheetData>
    <row r="1" spans="1:9" ht="21.75">
      <c r="A1" s="128" t="s">
        <v>66</v>
      </c>
      <c r="B1" s="128"/>
      <c r="C1" s="128"/>
      <c r="D1" s="128"/>
      <c r="E1" s="128"/>
      <c r="F1" s="128"/>
      <c r="G1" s="128"/>
      <c r="H1" s="128"/>
      <c r="I1" s="41"/>
    </row>
    <row r="2" spans="1:9">
      <c r="A2" s="37"/>
      <c r="B2" s="63"/>
      <c r="C2" s="37"/>
      <c r="D2" s="37"/>
      <c r="E2" s="37"/>
      <c r="F2" s="37"/>
      <c r="G2" s="37"/>
      <c r="H2" s="38" t="s">
        <v>67</v>
      </c>
      <c r="I2" s="41"/>
    </row>
    <row r="3" spans="1:9">
      <c r="A3" s="39" t="s">
        <v>82</v>
      </c>
      <c r="B3" s="63"/>
      <c r="C3" s="37"/>
      <c r="D3" s="37"/>
      <c r="E3" s="42"/>
      <c r="F3" s="37"/>
      <c r="G3" s="37"/>
      <c r="H3" s="38" t="s">
        <v>46</v>
      </c>
      <c r="I3" s="41"/>
    </row>
    <row r="4" spans="1:9" ht="17.25" customHeight="1">
      <c r="A4" s="132" t="s">
        <v>47</v>
      </c>
      <c r="B4" s="132"/>
      <c r="C4" s="132" t="s">
        <v>4</v>
      </c>
      <c r="D4" s="132" t="s">
        <v>11</v>
      </c>
      <c r="E4" s="132" t="s">
        <v>12</v>
      </c>
      <c r="F4" s="132" t="s">
        <v>13</v>
      </c>
      <c r="G4" s="132" t="s">
        <v>68</v>
      </c>
      <c r="H4" s="132" t="s">
        <v>14</v>
      </c>
      <c r="I4" s="41"/>
    </row>
    <row r="5" spans="1:9" ht="17.25" customHeight="1">
      <c r="A5" s="132" t="s">
        <v>65</v>
      </c>
      <c r="B5" s="135" t="s">
        <v>9</v>
      </c>
      <c r="C5" s="132"/>
      <c r="D5" s="132"/>
      <c r="E5" s="132"/>
      <c r="F5" s="132"/>
      <c r="G5" s="132"/>
      <c r="H5" s="132"/>
      <c r="I5" s="41"/>
    </row>
    <row r="6" spans="1:9" ht="17.25" customHeight="1">
      <c r="A6" s="132"/>
      <c r="B6" s="136"/>
      <c r="C6" s="132"/>
      <c r="D6" s="132"/>
      <c r="E6" s="132"/>
      <c r="F6" s="132"/>
      <c r="G6" s="132"/>
      <c r="H6" s="132"/>
      <c r="I6" s="41"/>
    </row>
    <row r="7" spans="1:9" ht="17.25" customHeight="1">
      <c r="A7" s="133" t="s">
        <v>10</v>
      </c>
      <c r="B7" s="133"/>
      <c r="C7" s="70">
        <v>1</v>
      </c>
      <c r="D7" s="70">
        <v>2</v>
      </c>
      <c r="E7" s="70">
        <v>3</v>
      </c>
      <c r="F7" s="70">
        <v>4</v>
      </c>
      <c r="G7" s="70">
        <v>5</v>
      </c>
      <c r="H7" s="70">
        <v>6</v>
      </c>
      <c r="I7" s="41"/>
    </row>
    <row r="8" spans="1:9" ht="17.25" customHeight="1">
      <c r="A8" s="133" t="s">
        <v>5</v>
      </c>
      <c r="B8" s="133"/>
      <c r="C8" s="54">
        <f>SUM(D8:H8)</f>
        <v>1395.73</v>
      </c>
      <c r="D8" s="54">
        <f>D9+D17+D20+D25</f>
        <v>1032.3500000000001</v>
      </c>
      <c r="E8" s="54">
        <f>E9+E17+E20+E25</f>
        <v>363.38</v>
      </c>
      <c r="F8" s="54"/>
      <c r="G8" s="54"/>
      <c r="H8" s="54"/>
      <c r="I8" s="41"/>
    </row>
    <row r="9" spans="1:9" ht="17.25" customHeight="1">
      <c r="A9" s="55">
        <v>201</v>
      </c>
      <c r="B9" s="55" t="s">
        <v>98</v>
      </c>
      <c r="C9" s="54">
        <f t="shared" ref="C9:C27" si="0">SUM(D9:H9)</f>
        <v>1192.68</v>
      </c>
      <c r="D9" s="54">
        <f>D10</f>
        <v>829.30000000000007</v>
      </c>
      <c r="E9" s="54">
        <f>E10</f>
        <v>363.38</v>
      </c>
      <c r="F9" s="54"/>
      <c r="G9" s="54"/>
      <c r="H9" s="54"/>
      <c r="I9" s="41"/>
    </row>
    <row r="10" spans="1:9" ht="17.25" customHeight="1">
      <c r="A10" s="55">
        <v>20111</v>
      </c>
      <c r="B10" s="55" t="s">
        <v>99</v>
      </c>
      <c r="C10" s="54">
        <f t="shared" si="0"/>
        <v>1192.68</v>
      </c>
      <c r="D10" s="54">
        <f>SUM(D11:D16)</f>
        <v>829.30000000000007</v>
      </c>
      <c r="E10" s="54">
        <f>SUM(E11:E16)</f>
        <v>363.38</v>
      </c>
      <c r="F10" s="54"/>
      <c r="G10" s="54"/>
      <c r="H10" s="54"/>
      <c r="I10" s="41"/>
    </row>
    <row r="11" spans="1:9" ht="17.25" customHeight="1">
      <c r="A11" s="55">
        <v>2011101</v>
      </c>
      <c r="B11" s="55" t="s">
        <v>100</v>
      </c>
      <c r="C11" s="54">
        <f t="shared" si="0"/>
        <v>771.95</v>
      </c>
      <c r="D11" s="54">
        <v>771.95</v>
      </c>
      <c r="E11" s="54"/>
      <c r="F11" s="54"/>
      <c r="G11" s="54"/>
      <c r="H11" s="54"/>
      <c r="I11" s="41"/>
    </row>
    <row r="12" spans="1:9" ht="17.25" customHeight="1">
      <c r="A12" s="55">
        <v>2011102</v>
      </c>
      <c r="B12" s="55" t="s">
        <v>101</v>
      </c>
      <c r="C12" s="54">
        <f t="shared" si="0"/>
        <v>54.65</v>
      </c>
      <c r="D12" s="54">
        <v>54.65</v>
      </c>
      <c r="E12" s="54"/>
      <c r="F12" s="54"/>
      <c r="G12" s="54"/>
      <c r="H12" s="54"/>
      <c r="I12" s="41"/>
    </row>
    <row r="13" spans="1:9" ht="17.25" customHeight="1">
      <c r="A13" s="55">
        <v>2011103</v>
      </c>
      <c r="B13" s="55" t="s">
        <v>102</v>
      </c>
      <c r="C13" s="54">
        <f t="shared" si="0"/>
        <v>40.24</v>
      </c>
      <c r="D13" s="54">
        <v>2.7</v>
      </c>
      <c r="E13" s="54">
        <v>37.54</v>
      </c>
      <c r="F13" s="54"/>
      <c r="G13" s="54"/>
      <c r="H13" s="54"/>
      <c r="I13" s="41"/>
    </row>
    <row r="14" spans="1:9" ht="17.25" customHeight="1">
      <c r="A14" s="55">
        <v>2011104</v>
      </c>
      <c r="B14" s="55" t="s">
        <v>103</v>
      </c>
      <c r="C14" s="54">
        <f t="shared" si="0"/>
        <v>52.41</v>
      </c>
      <c r="D14" s="54"/>
      <c r="E14" s="54">
        <v>52.41</v>
      </c>
      <c r="F14" s="54"/>
      <c r="G14" s="54"/>
      <c r="H14" s="54"/>
      <c r="I14" s="41"/>
    </row>
    <row r="15" spans="1:9" ht="17.25" customHeight="1">
      <c r="A15" s="55">
        <v>2011105</v>
      </c>
      <c r="B15" s="55" t="s">
        <v>104</v>
      </c>
      <c r="C15" s="54">
        <f t="shared" si="0"/>
        <v>45.02</v>
      </c>
      <c r="D15" s="54"/>
      <c r="E15" s="54">
        <v>45.02</v>
      </c>
      <c r="F15" s="54"/>
      <c r="G15" s="54"/>
      <c r="H15" s="54"/>
      <c r="I15" s="41"/>
    </row>
    <row r="16" spans="1:9" ht="17.25" customHeight="1">
      <c r="A16" s="55">
        <v>2011199</v>
      </c>
      <c r="B16" s="55" t="s">
        <v>105</v>
      </c>
      <c r="C16" s="54">
        <f t="shared" si="0"/>
        <v>228.41</v>
      </c>
      <c r="D16" s="54"/>
      <c r="E16" s="54">
        <v>228.41</v>
      </c>
      <c r="F16" s="54"/>
      <c r="G16" s="54"/>
      <c r="H16" s="54"/>
      <c r="I16" s="41"/>
    </row>
    <row r="17" spans="1:9" ht="17.25" customHeight="1">
      <c r="A17" s="55">
        <v>208</v>
      </c>
      <c r="B17" s="55" t="s">
        <v>106</v>
      </c>
      <c r="C17" s="54">
        <f t="shared" si="0"/>
        <v>101.98</v>
      </c>
      <c r="D17" s="54">
        <f>D18</f>
        <v>101.98</v>
      </c>
      <c r="E17" s="54"/>
      <c r="F17" s="54"/>
      <c r="G17" s="54"/>
      <c r="H17" s="54"/>
      <c r="I17" s="41"/>
    </row>
    <row r="18" spans="1:9" ht="17.25" customHeight="1">
      <c r="A18" s="55">
        <v>20805</v>
      </c>
      <c r="B18" s="55" t="s">
        <v>107</v>
      </c>
      <c r="C18" s="54">
        <f t="shared" si="0"/>
        <v>101.98</v>
      </c>
      <c r="D18" s="54">
        <f>D19</f>
        <v>101.98</v>
      </c>
      <c r="E18" s="54"/>
      <c r="F18" s="54"/>
      <c r="G18" s="54"/>
      <c r="H18" s="54"/>
      <c r="I18" s="41"/>
    </row>
    <row r="19" spans="1:9" ht="17.25" customHeight="1">
      <c r="A19" s="55">
        <v>2080501</v>
      </c>
      <c r="B19" s="55" t="s">
        <v>108</v>
      </c>
      <c r="C19" s="54">
        <f t="shared" si="0"/>
        <v>101.98</v>
      </c>
      <c r="D19" s="54">
        <v>101.98</v>
      </c>
      <c r="E19" s="54"/>
      <c r="F19" s="54"/>
      <c r="G19" s="54"/>
      <c r="H19" s="54"/>
      <c r="I19" s="41"/>
    </row>
    <row r="20" spans="1:9" ht="17.25" customHeight="1">
      <c r="A20" s="55">
        <v>210</v>
      </c>
      <c r="B20" s="55" t="s">
        <v>109</v>
      </c>
      <c r="C20" s="54">
        <f t="shared" si="0"/>
        <v>31.26</v>
      </c>
      <c r="D20" s="54">
        <f>D21+D23</f>
        <v>31.26</v>
      </c>
      <c r="E20" s="54"/>
      <c r="F20" s="54"/>
      <c r="G20" s="54"/>
      <c r="H20" s="54"/>
      <c r="I20" s="41"/>
    </row>
    <row r="21" spans="1:9" ht="17.25" customHeight="1">
      <c r="A21" s="55">
        <v>21005</v>
      </c>
      <c r="B21" s="55" t="s">
        <v>110</v>
      </c>
      <c r="C21" s="54">
        <f t="shared" si="0"/>
        <v>22.44</v>
      </c>
      <c r="D21" s="54">
        <f>D22</f>
        <v>22.44</v>
      </c>
      <c r="E21" s="54"/>
      <c r="F21" s="54"/>
      <c r="G21" s="54"/>
      <c r="H21" s="54"/>
      <c r="I21" s="41"/>
    </row>
    <row r="22" spans="1:9" ht="17.25" customHeight="1">
      <c r="A22" s="55">
        <v>2100501</v>
      </c>
      <c r="B22" s="55" t="s">
        <v>111</v>
      </c>
      <c r="C22" s="54">
        <f t="shared" si="0"/>
        <v>22.44</v>
      </c>
      <c r="D22" s="54">
        <v>22.44</v>
      </c>
      <c r="E22" s="54"/>
      <c r="F22" s="54"/>
      <c r="G22" s="54"/>
      <c r="H22" s="54"/>
      <c r="I22" s="41"/>
    </row>
    <row r="23" spans="1:9" ht="17.25" customHeight="1">
      <c r="A23" s="55">
        <v>21007</v>
      </c>
      <c r="B23" s="55" t="s">
        <v>112</v>
      </c>
      <c r="C23" s="54">
        <f t="shared" si="0"/>
        <v>8.82</v>
      </c>
      <c r="D23" s="54">
        <f>D24</f>
        <v>8.82</v>
      </c>
      <c r="E23" s="54"/>
      <c r="F23" s="54"/>
      <c r="G23" s="54"/>
      <c r="H23" s="54"/>
      <c r="I23" s="41"/>
    </row>
    <row r="24" spans="1:9" ht="17.25" customHeight="1">
      <c r="A24" s="55">
        <v>2100717</v>
      </c>
      <c r="B24" s="55" t="s">
        <v>113</v>
      </c>
      <c r="C24" s="54">
        <f t="shared" si="0"/>
        <v>8.82</v>
      </c>
      <c r="D24" s="54">
        <v>8.82</v>
      </c>
      <c r="E24" s="54"/>
      <c r="F24" s="54"/>
      <c r="G24" s="54"/>
      <c r="H24" s="54"/>
      <c r="I24" s="41"/>
    </row>
    <row r="25" spans="1:9" ht="17.25" customHeight="1">
      <c r="A25" s="55">
        <v>221</v>
      </c>
      <c r="B25" s="55" t="s">
        <v>114</v>
      </c>
      <c r="C25" s="54">
        <f t="shared" si="0"/>
        <v>69.81</v>
      </c>
      <c r="D25" s="54">
        <f>D26</f>
        <v>69.81</v>
      </c>
      <c r="E25" s="54"/>
      <c r="F25" s="54"/>
      <c r="G25" s="54"/>
      <c r="H25" s="54"/>
      <c r="I25" s="41"/>
    </row>
    <row r="26" spans="1:9" ht="17.25" customHeight="1">
      <c r="A26" s="55">
        <v>22102</v>
      </c>
      <c r="B26" s="55" t="s">
        <v>115</v>
      </c>
      <c r="C26" s="54">
        <f t="shared" si="0"/>
        <v>69.81</v>
      </c>
      <c r="D26" s="54">
        <f>D27</f>
        <v>69.81</v>
      </c>
      <c r="E26" s="54"/>
      <c r="F26" s="54"/>
      <c r="G26" s="54"/>
      <c r="H26" s="54"/>
      <c r="I26" s="41"/>
    </row>
    <row r="27" spans="1:9" ht="17.25" customHeight="1">
      <c r="A27" s="55">
        <v>2210201</v>
      </c>
      <c r="B27" s="55" t="s">
        <v>116</v>
      </c>
      <c r="C27" s="54">
        <f t="shared" si="0"/>
        <v>69.81</v>
      </c>
      <c r="D27" s="54">
        <v>69.81</v>
      </c>
      <c r="E27" s="54"/>
      <c r="F27" s="54"/>
      <c r="G27" s="54"/>
      <c r="H27" s="54"/>
      <c r="I27" s="41"/>
    </row>
    <row r="28" spans="1:9" ht="23.25" customHeight="1"/>
  </sheetData>
  <mergeCells count="12">
    <mergeCell ref="A7:B7"/>
    <mergeCell ref="A8:B8"/>
    <mergeCell ref="G4:G6"/>
    <mergeCell ref="H4:H6"/>
    <mergeCell ref="D4:D6"/>
    <mergeCell ref="E4:E6"/>
    <mergeCell ref="F4:F6"/>
    <mergeCell ref="A1:H1"/>
    <mergeCell ref="A4:B4"/>
    <mergeCell ref="C4:C6"/>
    <mergeCell ref="A5:A6"/>
    <mergeCell ref="B5:B6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16" zoomScaleNormal="100" zoomScaleSheetLayoutView="100" workbookViewId="0">
      <selection activeCell="D42" sqref="D42"/>
    </sheetView>
  </sheetViews>
  <sheetFormatPr defaultRowHeight="14.25"/>
  <cols>
    <col min="1" max="1" width="31" customWidth="1"/>
    <col min="2" max="2" width="6.75" customWidth="1"/>
    <col min="3" max="3" width="13.875" customWidth="1"/>
    <col min="4" max="4" width="27" customWidth="1"/>
    <col min="5" max="5" width="7.375" customWidth="1"/>
    <col min="6" max="6" width="11.125" customWidth="1"/>
    <col min="7" max="7" width="11.75" customWidth="1"/>
    <col min="8" max="8" width="13.375" customWidth="1"/>
  </cols>
  <sheetData>
    <row r="1" spans="1:8" ht="21.75">
      <c r="A1" s="128" t="s">
        <v>69</v>
      </c>
      <c r="B1" s="128"/>
      <c r="C1" s="128"/>
      <c r="D1" s="128"/>
      <c r="E1" s="128"/>
      <c r="F1" s="128"/>
      <c r="G1" s="128"/>
      <c r="H1" s="128"/>
    </row>
    <row r="2" spans="1:8">
      <c r="A2" s="37"/>
      <c r="B2" s="37"/>
      <c r="C2" s="37"/>
      <c r="D2" s="37"/>
      <c r="E2" s="37"/>
      <c r="F2" s="37"/>
      <c r="G2" s="37"/>
      <c r="H2" s="38" t="s">
        <v>70</v>
      </c>
    </row>
    <row r="3" spans="1:8" ht="23.25" customHeight="1">
      <c r="A3" s="39" t="s">
        <v>82</v>
      </c>
      <c r="B3" s="37"/>
      <c r="C3" s="37"/>
      <c r="D3" s="37"/>
      <c r="E3" s="37"/>
      <c r="F3" s="37"/>
      <c r="G3" s="37"/>
      <c r="H3" s="38" t="s">
        <v>46</v>
      </c>
    </row>
    <row r="4" spans="1:8" ht="14.25" customHeight="1">
      <c r="A4" s="137" t="s">
        <v>0</v>
      </c>
      <c r="B4" s="138"/>
      <c r="C4" s="139"/>
      <c r="D4" s="137" t="s">
        <v>1</v>
      </c>
      <c r="E4" s="138"/>
      <c r="F4" s="138"/>
      <c r="G4" s="138"/>
      <c r="H4" s="139"/>
    </row>
    <row r="5" spans="1:8" ht="23.25" customHeight="1">
      <c r="A5" s="45" t="s">
        <v>47</v>
      </c>
      <c r="B5" s="45" t="s">
        <v>2</v>
      </c>
      <c r="C5" s="45" t="s">
        <v>71</v>
      </c>
      <c r="D5" s="45" t="s">
        <v>47</v>
      </c>
      <c r="E5" s="45" t="s">
        <v>2</v>
      </c>
      <c r="F5" s="45" t="s">
        <v>5</v>
      </c>
      <c r="G5" s="97" t="s">
        <v>72</v>
      </c>
      <c r="H5" s="97" t="s">
        <v>73</v>
      </c>
    </row>
    <row r="6" spans="1:8" s="90" customFormat="1" ht="14.25" customHeight="1">
      <c r="A6" s="45" t="s">
        <v>49</v>
      </c>
      <c r="B6" s="45"/>
      <c r="C6" s="45">
        <v>1</v>
      </c>
      <c r="D6" s="45" t="s">
        <v>49</v>
      </c>
      <c r="E6" s="45"/>
      <c r="F6" s="45">
        <v>2</v>
      </c>
      <c r="G6" s="45">
        <v>3</v>
      </c>
      <c r="H6" s="45">
        <v>4</v>
      </c>
    </row>
    <row r="7" spans="1:8" s="90" customFormat="1" ht="14.25" customHeight="1">
      <c r="A7" s="91" t="s">
        <v>74</v>
      </c>
      <c r="B7" s="45">
        <v>1</v>
      </c>
      <c r="C7" s="92">
        <v>1395.73</v>
      </c>
      <c r="D7" s="93" t="s">
        <v>30</v>
      </c>
      <c r="E7" s="45">
        <v>28</v>
      </c>
      <c r="F7" s="98">
        <f>SUM(G7:H7)</f>
        <v>1192.68</v>
      </c>
      <c r="G7" s="98">
        <v>1192.68</v>
      </c>
      <c r="H7" s="92"/>
    </row>
    <row r="8" spans="1:8" s="90" customFormat="1" ht="14.25" customHeight="1">
      <c r="A8" s="93" t="s">
        <v>36</v>
      </c>
      <c r="B8" s="45">
        <v>2</v>
      </c>
      <c r="C8" s="92"/>
      <c r="D8" s="93" t="s">
        <v>31</v>
      </c>
      <c r="E8" s="45">
        <v>29</v>
      </c>
      <c r="F8" s="98"/>
      <c r="G8" s="98"/>
      <c r="H8" s="92"/>
    </row>
    <row r="9" spans="1:8" s="90" customFormat="1" ht="14.25" customHeight="1">
      <c r="A9" s="93"/>
      <c r="B9" s="45">
        <v>3</v>
      </c>
      <c r="C9" s="92"/>
      <c r="D9" s="93" t="s">
        <v>32</v>
      </c>
      <c r="E9" s="45">
        <v>30</v>
      </c>
      <c r="F9" s="98"/>
      <c r="G9" s="98"/>
      <c r="H9" s="92"/>
    </row>
    <row r="10" spans="1:8" s="90" customFormat="1" ht="14.25" customHeight="1">
      <c r="A10" s="93"/>
      <c r="B10" s="45">
        <v>4</v>
      </c>
      <c r="C10" s="92"/>
      <c r="D10" s="93" t="s">
        <v>33</v>
      </c>
      <c r="E10" s="45">
        <v>31</v>
      </c>
      <c r="F10" s="98"/>
      <c r="G10" s="98"/>
      <c r="H10" s="92"/>
    </row>
    <row r="11" spans="1:8" s="90" customFormat="1" ht="14.25" customHeight="1">
      <c r="A11" s="93"/>
      <c r="B11" s="45">
        <v>5</v>
      </c>
      <c r="C11" s="92"/>
      <c r="D11" s="93" t="s">
        <v>34</v>
      </c>
      <c r="E11" s="45">
        <v>32</v>
      </c>
      <c r="F11" s="98"/>
      <c r="G11" s="98"/>
      <c r="H11" s="92"/>
    </row>
    <row r="12" spans="1:8" s="90" customFormat="1" ht="14.25" customHeight="1">
      <c r="A12" s="93"/>
      <c r="B12" s="45">
        <v>6</v>
      </c>
      <c r="C12" s="92"/>
      <c r="D12" s="93" t="s">
        <v>35</v>
      </c>
      <c r="E12" s="45">
        <v>33</v>
      </c>
      <c r="F12" s="98"/>
      <c r="G12" s="98"/>
      <c r="H12" s="92"/>
    </row>
    <row r="13" spans="1:8" s="90" customFormat="1" ht="14.25" customHeight="1">
      <c r="A13" s="93"/>
      <c r="B13" s="45">
        <v>7</v>
      </c>
      <c r="C13" s="92"/>
      <c r="D13" s="93" t="s">
        <v>83</v>
      </c>
      <c r="E13" s="45">
        <v>34</v>
      </c>
      <c r="F13" s="98"/>
      <c r="G13" s="98"/>
      <c r="H13" s="92"/>
    </row>
    <row r="14" spans="1:8" s="90" customFormat="1" ht="14.25" customHeight="1">
      <c r="A14" s="93"/>
      <c r="B14" s="45">
        <v>8</v>
      </c>
      <c r="C14" s="92"/>
      <c r="D14" s="93" t="s">
        <v>84</v>
      </c>
      <c r="E14" s="45">
        <v>35</v>
      </c>
      <c r="F14" s="98">
        <f t="shared" ref="F14:F33" si="0">SUM(G14:H14)</f>
        <v>101.98</v>
      </c>
      <c r="G14" s="98">
        <v>101.98</v>
      </c>
      <c r="H14" s="92"/>
    </row>
    <row r="15" spans="1:8" s="90" customFormat="1" ht="14.25" customHeight="1">
      <c r="A15" s="93"/>
      <c r="B15" s="45">
        <v>9</v>
      </c>
      <c r="C15" s="92"/>
      <c r="D15" s="93" t="s">
        <v>85</v>
      </c>
      <c r="E15" s="45">
        <v>36</v>
      </c>
      <c r="F15" s="98">
        <f t="shared" si="0"/>
        <v>31.26</v>
      </c>
      <c r="G15" s="98">
        <v>31.26</v>
      </c>
      <c r="H15" s="92"/>
    </row>
    <row r="16" spans="1:8" s="90" customFormat="1" ht="14.25" customHeight="1">
      <c r="A16" s="93"/>
      <c r="B16" s="45">
        <v>10</v>
      </c>
      <c r="C16" s="92"/>
      <c r="D16" s="93" t="s">
        <v>86</v>
      </c>
      <c r="E16" s="45">
        <v>37</v>
      </c>
      <c r="F16" s="98"/>
      <c r="G16" s="98"/>
      <c r="H16" s="92"/>
    </row>
    <row r="17" spans="1:8" s="90" customFormat="1" ht="14.25" customHeight="1">
      <c r="A17" s="93"/>
      <c r="B17" s="45">
        <v>11</v>
      </c>
      <c r="C17" s="92"/>
      <c r="D17" s="93" t="s">
        <v>87</v>
      </c>
      <c r="E17" s="45">
        <v>38</v>
      </c>
      <c r="F17" s="98"/>
      <c r="G17" s="98"/>
      <c r="H17" s="92"/>
    </row>
    <row r="18" spans="1:8" s="90" customFormat="1" ht="14.25" customHeight="1">
      <c r="A18" s="93"/>
      <c r="B18" s="45">
        <v>12</v>
      </c>
      <c r="C18" s="92"/>
      <c r="D18" s="93" t="s">
        <v>88</v>
      </c>
      <c r="E18" s="45">
        <v>39</v>
      </c>
      <c r="F18" s="98"/>
      <c r="G18" s="98"/>
      <c r="H18" s="92"/>
    </row>
    <row r="19" spans="1:8" s="90" customFormat="1" ht="14.25" customHeight="1">
      <c r="A19" s="93"/>
      <c r="B19" s="45">
        <v>13</v>
      </c>
      <c r="C19" s="92"/>
      <c r="D19" s="93" t="s">
        <v>89</v>
      </c>
      <c r="E19" s="45">
        <v>40</v>
      </c>
      <c r="F19" s="98"/>
      <c r="G19" s="98"/>
      <c r="H19" s="92"/>
    </row>
    <row r="20" spans="1:8" s="90" customFormat="1" ht="14.25" customHeight="1">
      <c r="A20" s="93"/>
      <c r="B20" s="45">
        <v>14</v>
      </c>
      <c r="C20" s="92"/>
      <c r="D20" s="93" t="s">
        <v>90</v>
      </c>
      <c r="E20" s="45">
        <v>41</v>
      </c>
      <c r="F20" s="98"/>
      <c r="G20" s="98"/>
      <c r="H20" s="92"/>
    </row>
    <row r="21" spans="1:8" s="90" customFormat="1" ht="14.25" customHeight="1">
      <c r="A21" s="93"/>
      <c r="B21" s="45">
        <v>15</v>
      </c>
      <c r="C21" s="92"/>
      <c r="D21" s="93" t="s">
        <v>91</v>
      </c>
      <c r="E21" s="45">
        <v>42</v>
      </c>
      <c r="F21" s="98"/>
      <c r="G21" s="98"/>
      <c r="H21" s="92"/>
    </row>
    <row r="22" spans="1:8" s="90" customFormat="1" ht="14.25" customHeight="1">
      <c r="A22" s="93"/>
      <c r="B22" s="45">
        <v>16</v>
      </c>
      <c r="C22" s="92"/>
      <c r="D22" s="93" t="s">
        <v>92</v>
      </c>
      <c r="E22" s="45">
        <v>43</v>
      </c>
      <c r="F22" s="98"/>
      <c r="G22" s="98"/>
      <c r="H22" s="92"/>
    </row>
    <row r="23" spans="1:8" s="90" customFormat="1" ht="14.25" customHeight="1">
      <c r="A23" s="93"/>
      <c r="B23" s="45">
        <v>17</v>
      </c>
      <c r="C23" s="92"/>
      <c r="D23" s="93" t="s">
        <v>93</v>
      </c>
      <c r="E23" s="45">
        <v>44</v>
      </c>
      <c r="F23" s="98"/>
      <c r="G23" s="98"/>
      <c r="H23" s="92"/>
    </row>
    <row r="24" spans="1:8" s="90" customFormat="1" ht="14.25" customHeight="1">
      <c r="A24" s="93"/>
      <c r="B24" s="45">
        <v>18</v>
      </c>
      <c r="C24" s="92"/>
      <c r="D24" s="93" t="s">
        <v>94</v>
      </c>
      <c r="E24" s="45">
        <v>45</v>
      </c>
      <c r="F24" s="98"/>
      <c r="G24" s="98"/>
      <c r="H24" s="92"/>
    </row>
    <row r="25" spans="1:8" s="90" customFormat="1" ht="14.25" customHeight="1">
      <c r="A25" s="93"/>
      <c r="B25" s="45">
        <v>19</v>
      </c>
      <c r="C25" s="92"/>
      <c r="D25" s="93" t="s">
        <v>95</v>
      </c>
      <c r="E25" s="45">
        <v>46</v>
      </c>
      <c r="F25" s="98">
        <f t="shared" si="0"/>
        <v>69.81</v>
      </c>
      <c r="G25" s="98">
        <v>69.81</v>
      </c>
      <c r="H25" s="92"/>
    </row>
    <row r="26" spans="1:8" s="90" customFormat="1" ht="14.25" customHeight="1">
      <c r="A26" s="93"/>
      <c r="B26" s="45">
        <v>20</v>
      </c>
      <c r="C26" s="92"/>
      <c r="D26" s="93" t="s">
        <v>96</v>
      </c>
      <c r="E26" s="45">
        <v>47</v>
      </c>
      <c r="F26" s="98"/>
      <c r="G26" s="98"/>
      <c r="H26" s="92"/>
    </row>
    <row r="27" spans="1:8" s="90" customFormat="1" ht="14.25" customHeight="1">
      <c r="A27" s="93"/>
      <c r="B27" s="45">
        <v>21</v>
      </c>
      <c r="C27" s="92"/>
      <c r="D27" s="93" t="s">
        <v>97</v>
      </c>
      <c r="E27" s="45">
        <v>48</v>
      </c>
      <c r="F27" s="98"/>
      <c r="G27" s="98"/>
      <c r="H27" s="92"/>
    </row>
    <row r="28" spans="1:8" s="90" customFormat="1" ht="14.25" customHeight="1">
      <c r="A28" s="94" t="s">
        <v>3</v>
      </c>
      <c r="B28" s="45">
        <v>22</v>
      </c>
      <c r="C28" s="92">
        <f>SUM(C7:C27)</f>
        <v>1395.73</v>
      </c>
      <c r="D28" s="94" t="s">
        <v>4</v>
      </c>
      <c r="E28" s="45">
        <v>49</v>
      </c>
      <c r="F28" s="98">
        <f t="shared" si="0"/>
        <v>1395.73</v>
      </c>
      <c r="G28" s="98">
        <f>SUM(G7:G27)</f>
        <v>1395.73</v>
      </c>
      <c r="H28" s="95"/>
    </row>
    <row r="29" spans="1:8" s="90" customFormat="1" ht="14.25" customHeight="1">
      <c r="A29" s="96" t="s">
        <v>37</v>
      </c>
      <c r="B29" s="45">
        <v>23</v>
      </c>
      <c r="C29" s="92"/>
      <c r="D29" s="96" t="s">
        <v>75</v>
      </c>
      <c r="E29" s="45">
        <v>50</v>
      </c>
      <c r="F29" s="98"/>
      <c r="G29" s="98"/>
      <c r="H29" s="91"/>
    </row>
    <row r="30" spans="1:8" s="90" customFormat="1" ht="14.25" customHeight="1">
      <c r="A30" s="96" t="s">
        <v>76</v>
      </c>
      <c r="B30" s="45">
        <v>24</v>
      </c>
      <c r="C30" s="92"/>
      <c r="D30" s="91"/>
      <c r="E30" s="45">
        <v>51</v>
      </c>
      <c r="F30" s="98"/>
      <c r="G30" s="98"/>
      <c r="H30" s="91"/>
    </row>
    <row r="31" spans="1:8" s="90" customFormat="1" ht="14.25" customHeight="1">
      <c r="A31" s="96" t="s">
        <v>77</v>
      </c>
      <c r="B31" s="45">
        <v>25</v>
      </c>
      <c r="C31" s="92"/>
      <c r="D31" s="91"/>
      <c r="E31" s="45">
        <v>52</v>
      </c>
      <c r="F31" s="98"/>
      <c r="G31" s="98"/>
      <c r="H31" s="91"/>
    </row>
    <row r="32" spans="1:8" s="90" customFormat="1" ht="14.25" customHeight="1">
      <c r="A32" s="96"/>
      <c r="B32" s="45">
        <v>26</v>
      </c>
      <c r="C32" s="92"/>
      <c r="D32" s="91"/>
      <c r="E32" s="45">
        <v>53</v>
      </c>
      <c r="F32" s="98"/>
      <c r="G32" s="98"/>
      <c r="H32" s="91"/>
    </row>
    <row r="33" spans="1:8" ht="14.25" customHeight="1">
      <c r="A33" s="53" t="s">
        <v>5</v>
      </c>
      <c r="B33" s="47">
        <v>27</v>
      </c>
      <c r="C33" s="48">
        <f>SUM(C28:C32)</f>
        <v>1395.73</v>
      </c>
      <c r="D33" s="53" t="s">
        <v>5</v>
      </c>
      <c r="E33" s="47">
        <v>54</v>
      </c>
      <c r="F33" s="99">
        <f t="shared" si="0"/>
        <v>1395.73</v>
      </c>
      <c r="G33" s="99">
        <f>SUM(G28:G32)</f>
        <v>1395.73</v>
      </c>
      <c r="H33" s="52"/>
    </row>
    <row r="34" spans="1:8" ht="14.25" customHeight="1">
      <c r="A34" s="40"/>
    </row>
  </sheetData>
  <mergeCells count="3">
    <mergeCell ref="A1:H1"/>
    <mergeCell ref="A4:C4"/>
    <mergeCell ref="D4:H4"/>
  </mergeCells>
  <phoneticPr fontId="2" type="noConversion"/>
  <printOptions horizontalCentered="1"/>
  <pageMargins left="0.35433070866141736" right="0.35433070866141736" top="0.39370078740157483" bottom="0.19685039370078741" header="0.51181102362204722" footer="0.19685039370078741"/>
  <pageSetup paperSize="9" orientation="landscape" verticalDpi="300" r:id="rId1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Normal="100" workbookViewId="0">
      <selection activeCell="G9" sqref="G9"/>
    </sheetView>
  </sheetViews>
  <sheetFormatPr defaultRowHeight="14.25"/>
  <cols>
    <col min="1" max="1" width="10.5" customWidth="1"/>
    <col min="2" max="2" width="30.625" customWidth="1"/>
    <col min="3" max="4" width="15.125" customWidth="1"/>
    <col min="5" max="5" width="15.5" customWidth="1"/>
  </cols>
  <sheetData>
    <row r="1" spans="1:6" ht="21.75" customHeight="1">
      <c r="A1" s="140" t="s">
        <v>78</v>
      </c>
      <c r="B1" s="140"/>
      <c r="C1" s="140"/>
      <c r="D1" s="140"/>
      <c r="E1" s="140"/>
      <c r="F1" s="41"/>
    </row>
    <row r="2" spans="1:6">
      <c r="A2" s="43"/>
      <c r="B2" s="43"/>
      <c r="C2" s="44"/>
      <c r="D2" s="44"/>
      <c r="E2" s="38" t="s">
        <v>79</v>
      </c>
      <c r="F2" s="41"/>
    </row>
    <row r="3" spans="1:6">
      <c r="A3" s="73" t="s">
        <v>82</v>
      </c>
      <c r="B3" s="43"/>
      <c r="C3" s="56"/>
      <c r="D3" s="56"/>
      <c r="E3" s="38" t="s">
        <v>46</v>
      </c>
      <c r="F3" s="41"/>
    </row>
    <row r="4" spans="1:6">
      <c r="A4" s="134" t="s">
        <v>80</v>
      </c>
      <c r="B4" s="134"/>
      <c r="C4" s="134" t="s">
        <v>4</v>
      </c>
      <c r="D4" s="134" t="s">
        <v>81</v>
      </c>
      <c r="E4" s="134" t="s">
        <v>12</v>
      </c>
      <c r="F4" s="41"/>
    </row>
    <row r="5" spans="1:6" ht="16.5" customHeight="1">
      <c r="A5" s="134" t="s">
        <v>65</v>
      </c>
      <c r="B5" s="134" t="s">
        <v>9</v>
      </c>
      <c r="C5" s="134"/>
      <c r="D5" s="134"/>
      <c r="E5" s="134"/>
      <c r="F5" s="41"/>
    </row>
    <row r="6" spans="1:6" ht="16.5" customHeight="1">
      <c r="A6" s="134"/>
      <c r="B6" s="134"/>
      <c r="C6" s="134"/>
      <c r="D6" s="134"/>
      <c r="E6" s="134"/>
      <c r="F6" s="41"/>
    </row>
    <row r="7" spans="1:6" ht="16.5" customHeight="1">
      <c r="A7" s="134"/>
      <c r="B7" s="134"/>
      <c r="C7" s="134"/>
      <c r="D7" s="134"/>
      <c r="E7" s="134"/>
      <c r="F7" s="41"/>
    </row>
    <row r="8" spans="1:6" ht="16.5" customHeight="1">
      <c r="A8" s="134" t="s">
        <v>10</v>
      </c>
      <c r="B8" s="134"/>
      <c r="C8" s="71">
        <v>1</v>
      </c>
      <c r="D8" s="71">
        <v>2</v>
      </c>
      <c r="E8" s="71">
        <v>3</v>
      </c>
      <c r="F8" s="41"/>
    </row>
    <row r="9" spans="1:6" ht="16.5" customHeight="1">
      <c r="A9" s="134" t="s">
        <v>5</v>
      </c>
      <c r="B9" s="134"/>
      <c r="C9" s="65">
        <f>SUM(D9:H9)</f>
        <v>1395.73</v>
      </c>
      <c r="D9" s="65">
        <f>D10+D18+D21+D26</f>
        <v>1032.3500000000001</v>
      </c>
      <c r="E9" s="65">
        <f>E10+E18+E21+E26</f>
        <v>363.38</v>
      </c>
      <c r="F9" s="41"/>
    </row>
    <row r="10" spans="1:6" ht="16.5" customHeight="1">
      <c r="A10" s="55">
        <v>201</v>
      </c>
      <c r="B10" s="55" t="s">
        <v>98</v>
      </c>
      <c r="C10" s="65">
        <f t="shared" ref="C10:C28" si="0">SUM(D10:H10)</f>
        <v>1192.68</v>
      </c>
      <c r="D10" s="65">
        <f>D11</f>
        <v>829.30000000000007</v>
      </c>
      <c r="E10" s="65">
        <f>E11</f>
        <v>363.38</v>
      </c>
      <c r="F10" s="41"/>
    </row>
    <row r="11" spans="1:6" ht="16.5" customHeight="1">
      <c r="A11" s="55">
        <v>20111</v>
      </c>
      <c r="B11" s="55" t="s">
        <v>99</v>
      </c>
      <c r="C11" s="65">
        <f t="shared" si="0"/>
        <v>1192.68</v>
      </c>
      <c r="D11" s="65">
        <f>SUM(D12:D17)</f>
        <v>829.30000000000007</v>
      </c>
      <c r="E11" s="65">
        <f>SUM(E12:E17)</f>
        <v>363.38</v>
      </c>
      <c r="F11" s="41"/>
    </row>
    <row r="12" spans="1:6" ht="16.5" customHeight="1">
      <c r="A12" s="55">
        <v>2011101</v>
      </c>
      <c r="B12" s="55" t="s">
        <v>100</v>
      </c>
      <c r="C12" s="65">
        <f t="shared" si="0"/>
        <v>771.95</v>
      </c>
      <c r="D12" s="65">
        <v>771.95</v>
      </c>
      <c r="E12" s="65"/>
      <c r="F12" s="41"/>
    </row>
    <row r="13" spans="1:6" ht="16.5" customHeight="1">
      <c r="A13" s="55">
        <v>2011102</v>
      </c>
      <c r="B13" s="55" t="s">
        <v>101</v>
      </c>
      <c r="C13" s="65">
        <f t="shared" si="0"/>
        <v>54.65</v>
      </c>
      <c r="D13" s="65">
        <v>54.65</v>
      </c>
      <c r="E13" s="65"/>
      <c r="F13" s="41"/>
    </row>
    <row r="14" spans="1:6" ht="16.5" customHeight="1">
      <c r="A14" s="55">
        <v>2011103</v>
      </c>
      <c r="B14" s="55" t="s">
        <v>102</v>
      </c>
      <c r="C14" s="65">
        <f t="shared" si="0"/>
        <v>40.24</v>
      </c>
      <c r="D14" s="65">
        <v>2.7</v>
      </c>
      <c r="E14" s="65">
        <v>37.54</v>
      </c>
      <c r="F14" s="41"/>
    </row>
    <row r="15" spans="1:6" ht="16.5" customHeight="1">
      <c r="A15" s="55">
        <v>2011104</v>
      </c>
      <c r="B15" s="55" t="s">
        <v>103</v>
      </c>
      <c r="C15" s="65">
        <f t="shared" si="0"/>
        <v>52.41</v>
      </c>
      <c r="D15" s="65"/>
      <c r="E15" s="65">
        <v>52.41</v>
      </c>
      <c r="F15" s="41"/>
    </row>
    <row r="16" spans="1:6" ht="16.5" customHeight="1">
      <c r="A16" s="55">
        <v>2011105</v>
      </c>
      <c r="B16" s="55" t="s">
        <v>104</v>
      </c>
      <c r="C16" s="65">
        <f t="shared" si="0"/>
        <v>45.02</v>
      </c>
      <c r="D16" s="65"/>
      <c r="E16" s="65">
        <v>45.02</v>
      </c>
      <c r="F16" s="41"/>
    </row>
    <row r="17" spans="1:6" ht="16.5" customHeight="1">
      <c r="A17" s="55">
        <v>2011199</v>
      </c>
      <c r="B17" s="55" t="s">
        <v>105</v>
      </c>
      <c r="C17" s="65">
        <f t="shared" si="0"/>
        <v>228.41</v>
      </c>
      <c r="D17" s="65"/>
      <c r="E17" s="65">
        <v>228.41</v>
      </c>
      <c r="F17" s="41"/>
    </row>
    <row r="18" spans="1:6" ht="16.5" customHeight="1">
      <c r="A18" s="55">
        <v>208</v>
      </c>
      <c r="B18" s="55" t="s">
        <v>106</v>
      </c>
      <c r="C18" s="65">
        <f t="shared" si="0"/>
        <v>101.98</v>
      </c>
      <c r="D18" s="65">
        <f>D19</f>
        <v>101.98</v>
      </c>
      <c r="E18" s="65"/>
      <c r="F18" s="41"/>
    </row>
    <row r="19" spans="1:6" ht="16.5" customHeight="1">
      <c r="A19" s="55">
        <v>20805</v>
      </c>
      <c r="B19" s="55" t="s">
        <v>107</v>
      </c>
      <c r="C19" s="65">
        <f t="shared" si="0"/>
        <v>101.98</v>
      </c>
      <c r="D19" s="65">
        <f>D20</f>
        <v>101.98</v>
      </c>
      <c r="E19" s="65"/>
      <c r="F19" s="41"/>
    </row>
    <row r="20" spans="1:6" ht="16.5" customHeight="1">
      <c r="A20" s="55">
        <v>2080501</v>
      </c>
      <c r="B20" s="55" t="s">
        <v>108</v>
      </c>
      <c r="C20" s="65">
        <f t="shared" si="0"/>
        <v>101.98</v>
      </c>
      <c r="D20" s="65">
        <v>101.98</v>
      </c>
      <c r="E20" s="65"/>
      <c r="F20" s="41"/>
    </row>
    <row r="21" spans="1:6" ht="16.5" customHeight="1">
      <c r="A21" s="55">
        <v>210</v>
      </c>
      <c r="B21" s="55" t="s">
        <v>109</v>
      </c>
      <c r="C21" s="65">
        <f t="shared" si="0"/>
        <v>31.26</v>
      </c>
      <c r="D21" s="65">
        <f>D22+D24</f>
        <v>31.26</v>
      </c>
      <c r="E21" s="65"/>
      <c r="F21" s="41"/>
    </row>
    <row r="22" spans="1:6" ht="16.5" customHeight="1">
      <c r="A22" s="55">
        <v>21005</v>
      </c>
      <c r="B22" s="55" t="s">
        <v>110</v>
      </c>
      <c r="C22" s="65">
        <f t="shared" si="0"/>
        <v>22.44</v>
      </c>
      <c r="D22" s="65">
        <f>D23</f>
        <v>22.44</v>
      </c>
      <c r="E22" s="65"/>
      <c r="F22" s="41"/>
    </row>
    <row r="23" spans="1:6" ht="16.5" customHeight="1">
      <c r="A23" s="55">
        <v>2100501</v>
      </c>
      <c r="B23" s="55" t="s">
        <v>111</v>
      </c>
      <c r="C23" s="65">
        <f t="shared" si="0"/>
        <v>22.44</v>
      </c>
      <c r="D23" s="65">
        <v>22.44</v>
      </c>
      <c r="E23" s="65"/>
      <c r="F23" s="41"/>
    </row>
    <row r="24" spans="1:6" ht="16.5" customHeight="1">
      <c r="A24" s="55">
        <v>21007</v>
      </c>
      <c r="B24" s="55" t="s">
        <v>112</v>
      </c>
      <c r="C24" s="65">
        <f t="shared" si="0"/>
        <v>8.82</v>
      </c>
      <c r="D24" s="65">
        <f>D25</f>
        <v>8.82</v>
      </c>
      <c r="E24" s="65"/>
      <c r="F24" s="41"/>
    </row>
    <row r="25" spans="1:6" ht="16.5" customHeight="1">
      <c r="A25" s="55">
        <v>2100717</v>
      </c>
      <c r="B25" s="55" t="s">
        <v>113</v>
      </c>
      <c r="C25" s="65">
        <f t="shared" si="0"/>
        <v>8.82</v>
      </c>
      <c r="D25" s="65">
        <v>8.82</v>
      </c>
      <c r="E25" s="65"/>
      <c r="F25" s="41"/>
    </row>
    <row r="26" spans="1:6" ht="16.5" customHeight="1">
      <c r="A26" s="55">
        <v>221</v>
      </c>
      <c r="B26" s="55" t="s">
        <v>114</v>
      </c>
      <c r="C26" s="65">
        <f t="shared" si="0"/>
        <v>69.81</v>
      </c>
      <c r="D26" s="65">
        <f>D27</f>
        <v>69.81</v>
      </c>
      <c r="E26" s="65"/>
      <c r="F26" s="41"/>
    </row>
    <row r="27" spans="1:6" ht="16.5" customHeight="1">
      <c r="A27" s="55">
        <v>22102</v>
      </c>
      <c r="B27" s="55" t="s">
        <v>115</v>
      </c>
      <c r="C27" s="65">
        <f t="shared" si="0"/>
        <v>69.81</v>
      </c>
      <c r="D27" s="65">
        <f>D28</f>
        <v>69.81</v>
      </c>
      <c r="E27" s="65"/>
      <c r="F27" s="41"/>
    </row>
    <row r="28" spans="1:6" ht="16.5" customHeight="1">
      <c r="A28" s="55">
        <v>2210201</v>
      </c>
      <c r="B28" s="55" t="s">
        <v>116</v>
      </c>
      <c r="C28" s="62">
        <f t="shared" si="0"/>
        <v>69.81</v>
      </c>
      <c r="D28" s="62">
        <v>69.81</v>
      </c>
      <c r="E28" s="62"/>
    </row>
  </sheetData>
  <mergeCells count="9">
    <mergeCell ref="A8:B8"/>
    <mergeCell ref="A9:B9"/>
    <mergeCell ref="A1:E1"/>
    <mergeCell ref="A4:B4"/>
    <mergeCell ref="C4:C7"/>
    <mergeCell ref="A5:A7"/>
    <mergeCell ref="B5:B7"/>
    <mergeCell ref="D4:D7"/>
    <mergeCell ref="E4:E7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zoomScaleNormal="100" workbookViewId="0">
      <selection activeCell="I10" sqref="I10"/>
    </sheetView>
  </sheetViews>
  <sheetFormatPr defaultRowHeight="14.25"/>
  <cols>
    <col min="1" max="1" width="8.75" style="89" customWidth="1"/>
    <col min="2" max="2" width="32.75" style="19" customWidth="1"/>
    <col min="3" max="3" width="9.75" style="19" customWidth="1"/>
    <col min="4" max="4" width="9.5" style="19" customWidth="1"/>
    <col min="5" max="5" width="23.625" style="19" customWidth="1"/>
    <col min="6" max="6" width="9.75" style="19" customWidth="1"/>
    <col min="7" max="16384" width="9" style="19"/>
  </cols>
  <sheetData>
    <row r="1" spans="1:6" s="100" customFormat="1" ht="30" customHeight="1">
      <c r="A1" s="145" t="s">
        <v>130</v>
      </c>
      <c r="B1" s="145"/>
      <c r="C1" s="145"/>
      <c r="D1" s="145"/>
      <c r="E1" s="145"/>
      <c r="F1" s="145"/>
    </row>
    <row r="2" spans="1:6" s="103" customFormat="1" ht="11.1" customHeight="1">
      <c r="A2" s="101"/>
      <c r="B2" s="102"/>
      <c r="C2" s="102"/>
      <c r="E2" s="102"/>
      <c r="F2" s="104" t="s">
        <v>131</v>
      </c>
    </row>
    <row r="3" spans="1:6" s="103" customFormat="1" ht="15" customHeight="1">
      <c r="A3" s="87" t="s">
        <v>123</v>
      </c>
      <c r="B3" s="102"/>
      <c r="C3" s="102"/>
      <c r="D3" s="105"/>
      <c r="E3" s="102"/>
      <c r="F3" s="104" t="s">
        <v>124</v>
      </c>
    </row>
    <row r="4" spans="1:6" s="103" customFormat="1" ht="36.75" customHeight="1">
      <c r="A4" s="146" t="s">
        <v>125</v>
      </c>
      <c r="B4" s="146"/>
      <c r="C4" s="146"/>
      <c r="D4" s="146" t="s">
        <v>126</v>
      </c>
      <c r="E4" s="146"/>
      <c r="F4" s="146"/>
    </row>
    <row r="5" spans="1:6" s="108" customFormat="1" ht="34.5" customHeight="1">
      <c r="A5" s="88" t="s">
        <v>132</v>
      </c>
      <c r="B5" s="106" t="s">
        <v>128</v>
      </c>
      <c r="C5" s="106" t="s">
        <v>129</v>
      </c>
      <c r="D5" s="107" t="s">
        <v>127</v>
      </c>
      <c r="E5" s="106" t="s">
        <v>128</v>
      </c>
      <c r="F5" s="106" t="s">
        <v>133</v>
      </c>
    </row>
    <row r="6" spans="1:6" s="108" customFormat="1" ht="20.25" customHeight="1">
      <c r="A6" s="88">
        <v>301</v>
      </c>
      <c r="B6" s="88" t="s">
        <v>134</v>
      </c>
      <c r="C6" s="109">
        <f>SUM(C7:C15)</f>
        <v>642.3599999999999</v>
      </c>
      <c r="D6" s="88">
        <v>302</v>
      </c>
      <c r="E6" s="88" t="s">
        <v>135</v>
      </c>
      <c r="F6" s="110">
        <f>SUM(F7:F33)</f>
        <v>104.25</v>
      </c>
    </row>
    <row r="7" spans="1:6" s="108" customFormat="1" ht="20.25" customHeight="1">
      <c r="A7" s="88">
        <v>30101</v>
      </c>
      <c r="B7" s="88" t="s">
        <v>136</v>
      </c>
      <c r="C7" s="109">
        <v>417.26</v>
      </c>
      <c r="D7" s="88">
        <v>30201</v>
      </c>
      <c r="E7" s="88" t="s">
        <v>137</v>
      </c>
      <c r="F7" s="110">
        <v>13.07</v>
      </c>
    </row>
    <row r="8" spans="1:6" s="108" customFormat="1" ht="20.25" customHeight="1">
      <c r="A8" s="88">
        <v>30102</v>
      </c>
      <c r="B8" s="88" t="s">
        <v>138</v>
      </c>
      <c r="C8" s="109">
        <v>83.53</v>
      </c>
      <c r="D8" s="88">
        <v>30202</v>
      </c>
      <c r="E8" s="88" t="s">
        <v>139</v>
      </c>
      <c r="F8" s="110">
        <v>0.17</v>
      </c>
    </row>
    <row r="9" spans="1:6" s="108" customFormat="1" ht="20.25" customHeight="1">
      <c r="A9" s="88">
        <v>30103</v>
      </c>
      <c r="B9" s="88" t="s">
        <v>140</v>
      </c>
      <c r="C9" s="109">
        <v>60.54</v>
      </c>
      <c r="D9" s="88">
        <v>30203</v>
      </c>
      <c r="E9" s="88" t="s">
        <v>141</v>
      </c>
      <c r="F9" s="110"/>
    </row>
    <row r="10" spans="1:6" s="108" customFormat="1" ht="20.25" customHeight="1">
      <c r="A10" s="88">
        <v>30104</v>
      </c>
      <c r="B10" s="88" t="s">
        <v>142</v>
      </c>
      <c r="C10" s="109"/>
      <c r="D10" s="88">
        <v>30204</v>
      </c>
      <c r="E10" s="88" t="s">
        <v>143</v>
      </c>
      <c r="F10" s="110">
        <v>0.06</v>
      </c>
    </row>
    <row r="11" spans="1:6" s="108" customFormat="1" ht="20.25" customHeight="1">
      <c r="A11" s="88">
        <v>30106</v>
      </c>
      <c r="B11" s="88" t="s">
        <v>144</v>
      </c>
      <c r="C11" s="109"/>
      <c r="D11" s="88">
        <v>30205</v>
      </c>
      <c r="E11" s="88" t="s">
        <v>145</v>
      </c>
      <c r="F11" s="110">
        <v>0.06</v>
      </c>
    </row>
    <row r="12" spans="1:6" s="108" customFormat="1" ht="20.25" customHeight="1">
      <c r="A12" s="88">
        <v>30107</v>
      </c>
      <c r="B12" s="88" t="s">
        <v>146</v>
      </c>
      <c r="C12" s="109"/>
      <c r="D12" s="88">
        <v>30206</v>
      </c>
      <c r="E12" s="88" t="s">
        <v>147</v>
      </c>
      <c r="F12" s="110">
        <v>1.39</v>
      </c>
    </row>
    <row r="13" spans="1:6" s="108" customFormat="1" ht="20.25" customHeight="1">
      <c r="A13" s="88">
        <v>30108</v>
      </c>
      <c r="B13" s="88" t="s">
        <v>148</v>
      </c>
      <c r="C13" s="109">
        <v>76.900000000000006</v>
      </c>
      <c r="D13" s="88">
        <v>30207</v>
      </c>
      <c r="E13" s="88" t="s">
        <v>149</v>
      </c>
      <c r="F13" s="110">
        <v>22.1</v>
      </c>
    </row>
    <row r="14" spans="1:6" s="108" customFormat="1" ht="20.25" customHeight="1">
      <c r="A14" s="88">
        <v>30109</v>
      </c>
      <c r="B14" s="88" t="s">
        <v>150</v>
      </c>
      <c r="C14" s="109"/>
      <c r="D14" s="88">
        <v>30208</v>
      </c>
      <c r="E14" s="88" t="s">
        <v>151</v>
      </c>
      <c r="F14" s="110"/>
    </row>
    <row r="15" spans="1:6" s="108" customFormat="1" ht="20.25" customHeight="1">
      <c r="A15" s="88">
        <v>30199</v>
      </c>
      <c r="B15" s="88" t="s">
        <v>152</v>
      </c>
      <c r="C15" s="109">
        <v>4.13</v>
      </c>
      <c r="D15" s="88">
        <v>30209</v>
      </c>
      <c r="E15" s="88" t="s">
        <v>153</v>
      </c>
      <c r="F15" s="110"/>
    </row>
    <row r="16" spans="1:6" s="108" customFormat="1" ht="20.25" customHeight="1">
      <c r="A16" s="88">
        <v>303</v>
      </c>
      <c r="B16" s="88" t="s">
        <v>154</v>
      </c>
      <c r="C16" s="109">
        <f>SUM(C17:C32)</f>
        <v>285.74</v>
      </c>
      <c r="D16" s="88">
        <v>30211</v>
      </c>
      <c r="E16" s="88" t="s">
        <v>155</v>
      </c>
      <c r="F16" s="110">
        <v>1.07</v>
      </c>
    </row>
    <row r="17" spans="1:6" s="108" customFormat="1" ht="20.25" customHeight="1">
      <c r="A17" s="88">
        <v>30301</v>
      </c>
      <c r="B17" s="88" t="s">
        <v>156</v>
      </c>
      <c r="C17" s="109"/>
      <c r="D17" s="88">
        <v>30212</v>
      </c>
      <c r="E17" s="88" t="s">
        <v>157</v>
      </c>
      <c r="F17" s="110"/>
    </row>
    <row r="18" spans="1:6" s="108" customFormat="1" ht="20.25" customHeight="1">
      <c r="A18" s="88">
        <v>30302</v>
      </c>
      <c r="B18" s="88" t="s">
        <v>158</v>
      </c>
      <c r="C18" s="109">
        <v>80.650000000000006</v>
      </c>
      <c r="D18" s="88">
        <v>30213</v>
      </c>
      <c r="E18" s="88" t="s">
        <v>159</v>
      </c>
      <c r="F18" s="110">
        <v>0.08</v>
      </c>
    </row>
    <row r="19" spans="1:6" s="108" customFormat="1" ht="20.25" customHeight="1">
      <c r="A19" s="88">
        <v>30303</v>
      </c>
      <c r="B19" s="88" t="s">
        <v>160</v>
      </c>
      <c r="C19" s="109"/>
      <c r="D19" s="88">
        <v>30214</v>
      </c>
      <c r="E19" s="88" t="s">
        <v>161</v>
      </c>
      <c r="F19" s="110"/>
    </row>
    <row r="20" spans="1:6" s="108" customFormat="1" ht="20.25" customHeight="1">
      <c r="A20" s="88">
        <v>30304</v>
      </c>
      <c r="B20" s="88" t="s">
        <v>162</v>
      </c>
      <c r="C20" s="109"/>
      <c r="D20" s="88">
        <v>30215</v>
      </c>
      <c r="E20" s="88" t="s">
        <v>163</v>
      </c>
      <c r="F20" s="110">
        <v>4.82</v>
      </c>
    </row>
    <row r="21" spans="1:6" s="108" customFormat="1" ht="20.25" customHeight="1">
      <c r="A21" s="88">
        <v>30305</v>
      </c>
      <c r="B21" s="88" t="s">
        <v>164</v>
      </c>
      <c r="C21" s="109"/>
      <c r="D21" s="88">
        <v>30216</v>
      </c>
      <c r="E21" s="88" t="s">
        <v>165</v>
      </c>
      <c r="F21" s="110">
        <v>0.1</v>
      </c>
    </row>
    <row r="22" spans="1:6" s="108" customFormat="1" ht="20.25" customHeight="1">
      <c r="A22" s="88">
        <v>30306</v>
      </c>
      <c r="B22" s="88" t="s">
        <v>166</v>
      </c>
      <c r="C22" s="109"/>
      <c r="D22" s="88">
        <v>30217</v>
      </c>
      <c r="E22" s="88" t="s">
        <v>167</v>
      </c>
      <c r="F22" s="110"/>
    </row>
    <row r="23" spans="1:6" s="108" customFormat="1" ht="20.25" customHeight="1">
      <c r="A23" s="88">
        <v>30307</v>
      </c>
      <c r="B23" s="88" t="s">
        <v>168</v>
      </c>
      <c r="C23" s="109"/>
      <c r="D23" s="88">
        <v>30218</v>
      </c>
      <c r="E23" s="88" t="s">
        <v>169</v>
      </c>
      <c r="F23" s="110"/>
    </row>
    <row r="24" spans="1:6" s="108" customFormat="1" ht="20.25" customHeight="1">
      <c r="A24" s="88">
        <v>30308</v>
      </c>
      <c r="B24" s="88" t="s">
        <v>170</v>
      </c>
      <c r="C24" s="109"/>
      <c r="D24" s="88">
        <v>30224</v>
      </c>
      <c r="E24" s="88" t="s">
        <v>171</v>
      </c>
      <c r="F24" s="110"/>
    </row>
    <row r="25" spans="1:6" s="111" customFormat="1" ht="20.25" customHeight="1">
      <c r="A25" s="88">
        <v>30309</v>
      </c>
      <c r="B25" s="88" t="s">
        <v>172</v>
      </c>
      <c r="C25" s="109">
        <v>8.82</v>
      </c>
      <c r="D25" s="88">
        <v>30225</v>
      </c>
      <c r="E25" s="88" t="s">
        <v>173</v>
      </c>
      <c r="F25" s="110"/>
    </row>
    <row r="26" spans="1:6" s="111" customFormat="1" ht="20.25" customHeight="1">
      <c r="A26" s="88">
        <v>30310</v>
      </c>
      <c r="B26" s="88" t="s">
        <v>174</v>
      </c>
      <c r="C26" s="109"/>
      <c r="D26" s="88">
        <v>30226</v>
      </c>
      <c r="E26" s="88" t="s">
        <v>175</v>
      </c>
      <c r="F26" s="110">
        <v>2.66</v>
      </c>
    </row>
    <row r="27" spans="1:6" s="111" customFormat="1" ht="20.25" customHeight="1">
      <c r="A27" s="88">
        <v>30311</v>
      </c>
      <c r="B27" s="88" t="s">
        <v>176</v>
      </c>
      <c r="C27" s="110">
        <v>69.81</v>
      </c>
      <c r="D27" s="88">
        <v>30227</v>
      </c>
      <c r="E27" s="88" t="s">
        <v>177</v>
      </c>
      <c r="F27" s="110">
        <v>0.03</v>
      </c>
    </row>
    <row r="28" spans="1:6" s="111" customFormat="1" ht="20.25" customHeight="1">
      <c r="A28" s="88">
        <v>30312</v>
      </c>
      <c r="B28" s="88" t="s">
        <v>178</v>
      </c>
      <c r="C28" s="110"/>
      <c r="D28" s="88">
        <v>30228</v>
      </c>
      <c r="E28" s="88" t="s">
        <v>179</v>
      </c>
      <c r="F28" s="110">
        <v>7.43</v>
      </c>
    </row>
    <row r="29" spans="1:6" s="111" customFormat="1" ht="20.25" customHeight="1">
      <c r="A29" s="88">
        <v>30313</v>
      </c>
      <c r="B29" s="88" t="s">
        <v>180</v>
      </c>
      <c r="C29" s="110"/>
      <c r="D29" s="88">
        <v>30229</v>
      </c>
      <c r="E29" s="88" t="s">
        <v>181</v>
      </c>
      <c r="F29" s="110"/>
    </row>
    <row r="30" spans="1:6" s="108" customFormat="1" ht="20.25" customHeight="1">
      <c r="A30" s="88">
        <v>30314</v>
      </c>
      <c r="B30" s="88" t="s">
        <v>182</v>
      </c>
      <c r="C30" s="110"/>
      <c r="D30" s="88">
        <v>30231</v>
      </c>
      <c r="E30" s="88" t="s">
        <v>183</v>
      </c>
      <c r="F30" s="110">
        <v>5.8</v>
      </c>
    </row>
    <row r="31" spans="1:6" s="108" customFormat="1" ht="20.25" customHeight="1">
      <c r="A31" s="88">
        <v>30315</v>
      </c>
      <c r="B31" s="88" t="s">
        <v>184</v>
      </c>
      <c r="C31" s="110"/>
      <c r="D31" s="88">
        <v>30239</v>
      </c>
      <c r="E31" s="88" t="s">
        <v>185</v>
      </c>
      <c r="F31" s="110">
        <v>32.619999999999997</v>
      </c>
    </row>
    <row r="32" spans="1:6" s="111" customFormat="1" ht="20.25" customHeight="1">
      <c r="A32" s="88">
        <v>30399</v>
      </c>
      <c r="B32" s="88" t="s">
        <v>186</v>
      </c>
      <c r="C32" s="110">
        <v>126.46</v>
      </c>
      <c r="D32" s="88">
        <v>30240</v>
      </c>
      <c r="E32" s="88" t="s">
        <v>187</v>
      </c>
      <c r="F32" s="110"/>
    </row>
    <row r="33" spans="1:6" s="111" customFormat="1" ht="20.25" customHeight="1">
      <c r="A33" s="88"/>
      <c r="B33" s="112"/>
      <c r="C33" s="112"/>
      <c r="D33" s="88">
        <v>30299</v>
      </c>
      <c r="E33" s="88" t="s">
        <v>188</v>
      </c>
      <c r="F33" s="110">
        <v>12.79</v>
      </c>
    </row>
    <row r="34" spans="1:6" s="111" customFormat="1" ht="22.5" customHeight="1">
      <c r="A34" s="141" t="s">
        <v>189</v>
      </c>
      <c r="B34" s="141"/>
      <c r="C34" s="113">
        <f>C6+C16</f>
        <v>928.09999999999991</v>
      </c>
      <c r="D34" s="142" t="s">
        <v>190</v>
      </c>
      <c r="E34" s="142"/>
      <c r="F34" s="110">
        <f>F6</f>
        <v>104.25</v>
      </c>
    </row>
    <row r="35" spans="1:6" ht="27.75" customHeight="1">
      <c r="A35" s="143"/>
      <c r="B35" s="144"/>
      <c r="C35" s="144"/>
      <c r="D35" s="144"/>
      <c r="E35" s="144"/>
      <c r="F35" s="144"/>
    </row>
    <row r="36" spans="1:6">
      <c r="A36" s="114"/>
    </row>
    <row r="37" spans="1:6">
      <c r="A37" s="114"/>
    </row>
    <row r="38" spans="1:6">
      <c r="A38" s="114"/>
    </row>
    <row r="39" spans="1:6">
      <c r="A39" s="114"/>
    </row>
    <row r="49" spans="1:1">
      <c r="A49" s="19"/>
    </row>
    <row r="50" spans="1:1">
      <c r="A50" s="19"/>
    </row>
    <row r="51" spans="1:1">
      <c r="A51" s="19"/>
    </row>
    <row r="52" spans="1:1">
      <c r="A52" s="19"/>
    </row>
    <row r="53" spans="1:1">
      <c r="A53" s="19"/>
    </row>
    <row r="54" spans="1:1">
      <c r="A54" s="19"/>
    </row>
    <row r="55" spans="1:1">
      <c r="A55" s="19"/>
    </row>
    <row r="56" spans="1:1">
      <c r="A56" s="19"/>
    </row>
    <row r="57" spans="1:1">
      <c r="A57" s="19"/>
    </row>
    <row r="58" spans="1:1">
      <c r="A58" s="19"/>
    </row>
    <row r="59" spans="1:1">
      <c r="A59" s="19"/>
    </row>
    <row r="60" spans="1:1">
      <c r="A60" s="19"/>
    </row>
    <row r="61" spans="1:1">
      <c r="A61" s="19"/>
    </row>
    <row r="62" spans="1:1">
      <c r="A62" s="19"/>
    </row>
    <row r="63" spans="1:1">
      <c r="A63" s="19"/>
    </row>
    <row r="64" spans="1:1">
      <c r="A64" s="19"/>
    </row>
    <row r="65" spans="1:1">
      <c r="A65" s="19"/>
    </row>
    <row r="66" spans="1:1">
      <c r="A66" s="19"/>
    </row>
    <row r="67" spans="1:1">
      <c r="A67" s="19"/>
    </row>
  </sheetData>
  <mergeCells count="6">
    <mergeCell ref="A34:B34"/>
    <mergeCell ref="D34:E34"/>
    <mergeCell ref="A35:F35"/>
    <mergeCell ref="A1:F1"/>
    <mergeCell ref="A4:C4"/>
    <mergeCell ref="D4:F4"/>
  </mergeCells>
  <phoneticPr fontId="18" type="noConversion"/>
  <printOptions horizontalCentered="1"/>
  <pageMargins left="0.15748031496062992" right="0.15748031496062992" top="0.39370078740157483" bottom="0.19685039370078741" header="0.51181102362204722" footer="0.19685039370078741"/>
  <pageSetup paperSize="9" orientation="portrait" r:id="rId1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0"/>
  <sheetViews>
    <sheetView zoomScaleNormal="100" workbookViewId="0">
      <selection activeCell="I22" sqref="I22"/>
    </sheetView>
  </sheetViews>
  <sheetFormatPr defaultRowHeight="14.25"/>
  <sheetData>
    <row r="2" spans="1:12" ht="21.75" customHeight="1">
      <c r="A2" s="147" t="s">
        <v>43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36" t="s">
        <v>40</v>
      </c>
    </row>
    <row r="4" spans="1:12" ht="15" thickBot="1">
      <c r="A4" s="5" t="s">
        <v>119</v>
      </c>
      <c r="B4" s="20"/>
      <c r="C4" s="20"/>
      <c r="D4" s="20"/>
      <c r="E4" s="20"/>
      <c r="F4" s="20"/>
      <c r="G4" s="20"/>
      <c r="H4" s="20"/>
      <c r="I4" s="20"/>
      <c r="J4" s="20"/>
      <c r="K4" s="28"/>
      <c r="L4" s="27" t="s">
        <v>17</v>
      </c>
    </row>
    <row r="5" spans="1:12" ht="21" customHeight="1">
      <c r="A5" s="148" t="s">
        <v>120</v>
      </c>
      <c r="B5" s="149"/>
      <c r="C5" s="149"/>
      <c r="D5" s="149"/>
      <c r="E5" s="149"/>
      <c r="F5" s="150"/>
      <c r="G5" s="151" t="s">
        <v>121</v>
      </c>
      <c r="H5" s="149"/>
      <c r="I5" s="149"/>
      <c r="J5" s="149"/>
      <c r="K5" s="149"/>
      <c r="L5" s="152"/>
    </row>
    <row r="6" spans="1:12" ht="27" customHeight="1">
      <c r="A6" s="153" t="s">
        <v>16</v>
      </c>
      <c r="B6" s="160" t="s">
        <v>24</v>
      </c>
      <c r="C6" s="155" t="s">
        <v>25</v>
      </c>
      <c r="D6" s="156"/>
      <c r="E6" s="157"/>
      <c r="F6" s="162" t="s">
        <v>26</v>
      </c>
      <c r="G6" s="163" t="s">
        <v>16</v>
      </c>
      <c r="H6" s="160" t="s">
        <v>24</v>
      </c>
      <c r="I6" s="155" t="s">
        <v>25</v>
      </c>
      <c r="J6" s="156"/>
      <c r="K6" s="157"/>
      <c r="L6" s="158" t="s">
        <v>26</v>
      </c>
    </row>
    <row r="7" spans="1:12" ht="27" customHeight="1">
      <c r="A7" s="154"/>
      <c r="B7" s="161"/>
      <c r="C7" s="72" t="s">
        <v>27</v>
      </c>
      <c r="D7" s="72" t="s">
        <v>28</v>
      </c>
      <c r="E7" s="72" t="s">
        <v>29</v>
      </c>
      <c r="F7" s="162"/>
      <c r="G7" s="164"/>
      <c r="H7" s="161"/>
      <c r="I7" s="72" t="s">
        <v>27</v>
      </c>
      <c r="J7" s="72" t="s">
        <v>28</v>
      </c>
      <c r="K7" s="72" t="s">
        <v>29</v>
      </c>
      <c r="L7" s="159"/>
    </row>
    <row r="8" spans="1:12" ht="21" customHeight="1">
      <c r="A8" s="33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5">
        <v>12</v>
      </c>
    </row>
    <row r="9" spans="1:12" ht="45" customHeight="1" thickBot="1">
      <c r="A9" s="66">
        <v>50.3</v>
      </c>
      <c r="B9" s="67"/>
      <c r="C9" s="67">
        <v>30.8</v>
      </c>
      <c r="D9" s="67"/>
      <c r="E9" s="67">
        <v>30.8</v>
      </c>
      <c r="F9" s="67">
        <v>19.5</v>
      </c>
      <c r="G9" s="67">
        <v>39.380000000000003</v>
      </c>
      <c r="H9" s="67"/>
      <c r="I9" s="67">
        <v>27.43</v>
      </c>
      <c r="J9" s="67"/>
      <c r="K9" s="68">
        <v>27.43</v>
      </c>
      <c r="L9" s="69">
        <v>11.95</v>
      </c>
    </row>
    <row r="10" spans="1:12" ht="20.25">
      <c r="A10" s="40"/>
    </row>
  </sheetData>
  <mergeCells count="11">
    <mergeCell ref="A2:L2"/>
    <mergeCell ref="A5:F5"/>
    <mergeCell ref="G5:L5"/>
    <mergeCell ref="A6:A7"/>
    <mergeCell ref="I6:K6"/>
    <mergeCell ref="L6:L7"/>
    <mergeCell ref="B6:B7"/>
    <mergeCell ref="C6:E6"/>
    <mergeCell ref="F6:F7"/>
    <mergeCell ref="G6:G7"/>
    <mergeCell ref="H6:H7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zoomScaleNormal="100" workbookViewId="0">
      <selection activeCell="A13" sqref="A13:XFD14"/>
    </sheetView>
  </sheetViews>
  <sheetFormatPr defaultRowHeight="14.25"/>
  <cols>
    <col min="1" max="2" width="4.625" style="19" customWidth="1"/>
    <col min="3" max="3" width="11" style="19" customWidth="1"/>
    <col min="4" max="9" width="16.625" style="19" customWidth="1"/>
    <col min="10" max="16384" width="9" style="19"/>
  </cols>
  <sheetData>
    <row r="1" spans="1:9" s="8" customFormat="1" ht="30" customHeight="1">
      <c r="A1" s="165" t="s">
        <v>39</v>
      </c>
      <c r="B1" s="147"/>
      <c r="C1" s="147"/>
      <c r="D1" s="147"/>
      <c r="E1" s="147"/>
      <c r="F1" s="147"/>
      <c r="G1" s="147"/>
      <c r="H1" s="147"/>
      <c r="I1" s="147"/>
    </row>
    <row r="2" spans="1:9" s="10" customFormat="1" ht="11.1" customHeight="1">
      <c r="A2" s="9"/>
      <c r="B2" s="9"/>
      <c r="C2" s="9"/>
      <c r="I2" s="36" t="s">
        <v>38</v>
      </c>
    </row>
    <row r="3" spans="1:9" s="10" customFormat="1" ht="15" customHeight="1" thickBot="1">
      <c r="A3" s="87" t="s">
        <v>122</v>
      </c>
      <c r="B3" s="9"/>
      <c r="C3" s="9"/>
      <c r="D3" s="20"/>
      <c r="E3" s="20"/>
      <c r="F3" s="20"/>
      <c r="G3" s="20"/>
      <c r="H3" s="28"/>
      <c r="I3" s="36" t="s">
        <v>17</v>
      </c>
    </row>
    <row r="4" spans="1:9" s="11" customFormat="1" ht="20.25" customHeight="1">
      <c r="A4" s="166" t="s">
        <v>15</v>
      </c>
      <c r="B4" s="167"/>
      <c r="C4" s="167"/>
      <c r="D4" s="168" t="s">
        <v>42</v>
      </c>
      <c r="E4" s="181" t="s">
        <v>18</v>
      </c>
      <c r="F4" s="184" t="s">
        <v>22</v>
      </c>
      <c r="G4" s="185"/>
      <c r="H4" s="185"/>
      <c r="I4" s="171" t="s">
        <v>20</v>
      </c>
    </row>
    <row r="5" spans="1:9" s="11" customFormat="1" ht="27" customHeight="1">
      <c r="A5" s="178" t="s">
        <v>41</v>
      </c>
      <c r="B5" s="179"/>
      <c r="C5" s="179" t="s">
        <v>9</v>
      </c>
      <c r="D5" s="169"/>
      <c r="E5" s="182"/>
      <c r="F5" s="186" t="s">
        <v>23</v>
      </c>
      <c r="G5" s="186" t="s">
        <v>21</v>
      </c>
      <c r="H5" s="188" t="s">
        <v>19</v>
      </c>
      <c r="I5" s="172"/>
    </row>
    <row r="6" spans="1:9" s="11" customFormat="1" ht="18" customHeight="1">
      <c r="A6" s="180"/>
      <c r="B6" s="179"/>
      <c r="C6" s="179"/>
      <c r="D6" s="169"/>
      <c r="E6" s="182"/>
      <c r="F6" s="182"/>
      <c r="G6" s="186"/>
      <c r="H6" s="188"/>
      <c r="I6" s="172"/>
    </row>
    <row r="7" spans="1:9" s="11" customFormat="1" ht="22.5" customHeight="1">
      <c r="A7" s="180"/>
      <c r="B7" s="179"/>
      <c r="C7" s="179"/>
      <c r="D7" s="170"/>
      <c r="E7" s="183"/>
      <c r="F7" s="183"/>
      <c r="G7" s="187"/>
      <c r="H7" s="189"/>
      <c r="I7" s="173"/>
    </row>
    <row r="8" spans="1:9" s="11" customFormat="1" ht="22.5" customHeight="1">
      <c r="A8" s="192" t="s">
        <v>10</v>
      </c>
      <c r="B8" s="193"/>
      <c r="C8" s="194"/>
      <c r="D8" s="12">
        <v>1</v>
      </c>
      <c r="E8" s="12">
        <v>2</v>
      </c>
      <c r="F8" s="12">
        <v>3</v>
      </c>
      <c r="G8" s="12">
        <v>4</v>
      </c>
      <c r="H8" s="29">
        <v>5</v>
      </c>
      <c r="I8" s="13">
        <v>6</v>
      </c>
    </row>
    <row r="9" spans="1:9" s="11" customFormat="1" ht="22.5" customHeight="1">
      <c r="A9" s="195" t="s">
        <v>16</v>
      </c>
      <c r="B9" s="196"/>
      <c r="C9" s="197"/>
      <c r="D9" s="21"/>
      <c r="E9" s="21"/>
      <c r="F9" s="21"/>
      <c r="G9" s="21"/>
      <c r="H9" s="30"/>
      <c r="I9" s="22"/>
    </row>
    <row r="10" spans="1:9" s="16" customFormat="1" ht="22.5" customHeight="1">
      <c r="A10" s="176"/>
      <c r="B10" s="177"/>
      <c r="C10" s="115"/>
      <c r="D10" s="115"/>
      <c r="E10" s="115"/>
      <c r="F10" s="115"/>
      <c r="G10" s="116"/>
      <c r="H10" s="117"/>
      <c r="I10" s="118"/>
    </row>
    <row r="11" spans="1:9" s="16" customFormat="1" ht="22.5" customHeight="1">
      <c r="A11" s="180"/>
      <c r="B11" s="179"/>
      <c r="C11" s="15"/>
      <c r="D11" s="23"/>
      <c r="E11" s="23"/>
      <c r="F11" s="23"/>
      <c r="G11" s="23"/>
      <c r="H11" s="31"/>
      <c r="I11" s="24"/>
    </row>
    <row r="12" spans="1:9" s="16" customFormat="1" ht="22.5" customHeight="1">
      <c r="A12" s="180"/>
      <c r="B12" s="179"/>
      <c r="C12" s="14"/>
      <c r="D12" s="23"/>
      <c r="E12" s="23"/>
      <c r="F12" s="23"/>
      <c r="G12" s="23"/>
      <c r="H12" s="31"/>
      <c r="I12" s="24"/>
    </row>
    <row r="13" spans="1:9" s="16" customFormat="1" ht="22.5" customHeight="1" thickBot="1">
      <c r="A13" s="174"/>
      <c r="B13" s="175"/>
      <c r="C13" s="17"/>
      <c r="D13" s="25"/>
      <c r="E13" s="25"/>
      <c r="F13" s="25"/>
      <c r="G13" s="25"/>
      <c r="H13" s="32"/>
      <c r="I13" s="26"/>
    </row>
    <row r="14" spans="1:9" ht="32.25" customHeight="1">
      <c r="A14" s="190"/>
      <c r="B14" s="191"/>
      <c r="C14" s="191"/>
      <c r="D14" s="191"/>
      <c r="E14" s="191"/>
      <c r="F14" s="191"/>
      <c r="G14" s="191"/>
      <c r="H14" s="191"/>
      <c r="I14" s="191"/>
    </row>
    <row r="15" spans="1:9">
      <c r="A15" s="18"/>
    </row>
    <row r="16" spans="1:9">
      <c r="A16" s="18"/>
    </row>
    <row r="17" spans="1:1">
      <c r="A17" s="18"/>
    </row>
    <row r="18" spans="1:1">
      <c r="A18" s="18"/>
    </row>
  </sheetData>
  <mergeCells count="18">
    <mergeCell ref="A14:I14"/>
    <mergeCell ref="A8:C8"/>
    <mergeCell ref="A9:C9"/>
    <mergeCell ref="A1:I1"/>
    <mergeCell ref="A4:C4"/>
    <mergeCell ref="D4:D7"/>
    <mergeCell ref="I4:I7"/>
    <mergeCell ref="A13:B13"/>
    <mergeCell ref="A10:B10"/>
    <mergeCell ref="A5:B7"/>
    <mergeCell ref="A11:B11"/>
    <mergeCell ref="C5:C7"/>
    <mergeCell ref="A12:B12"/>
    <mergeCell ref="E4:E7"/>
    <mergeCell ref="F4:H4"/>
    <mergeCell ref="F5:F7"/>
    <mergeCell ref="G5:G7"/>
    <mergeCell ref="H5:H7"/>
  </mergeCells>
  <phoneticPr fontId="8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M13" sqref="M13"/>
    </sheetView>
  </sheetViews>
  <sheetFormatPr defaultRowHeight="14.25"/>
  <sheetData>
    <row r="1" spans="1:12" ht="33.75" customHeight="1">
      <c r="A1" s="145" t="s">
        <v>191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 t="s">
        <v>192</v>
      </c>
    </row>
    <row r="3" spans="1:12" ht="15" thickBot="1">
      <c r="A3" s="87" t="s">
        <v>82</v>
      </c>
      <c r="B3" s="119"/>
      <c r="C3" s="119"/>
      <c r="D3" s="119"/>
      <c r="E3" s="119"/>
      <c r="F3" s="119"/>
      <c r="G3" s="119"/>
      <c r="H3" s="119"/>
      <c r="I3" s="119"/>
      <c r="J3" s="119"/>
      <c r="K3" s="105"/>
      <c r="L3" s="104" t="s">
        <v>193</v>
      </c>
    </row>
    <row r="4" spans="1:12" ht="25.5" customHeight="1">
      <c r="A4" s="200" t="s">
        <v>201</v>
      </c>
      <c r="B4" s="201"/>
      <c r="C4" s="201"/>
      <c r="D4" s="201"/>
      <c r="E4" s="201"/>
      <c r="F4" s="202"/>
      <c r="G4" s="203" t="s">
        <v>202</v>
      </c>
      <c r="H4" s="201"/>
      <c r="I4" s="201"/>
      <c r="J4" s="201"/>
      <c r="K4" s="201"/>
      <c r="L4" s="204"/>
    </row>
    <row r="5" spans="1:12" ht="23.25" customHeight="1">
      <c r="A5" s="205" t="s">
        <v>194</v>
      </c>
      <c r="B5" s="207" t="s">
        <v>195</v>
      </c>
      <c r="C5" s="209" t="s">
        <v>196</v>
      </c>
      <c r="D5" s="210"/>
      <c r="E5" s="211"/>
      <c r="F5" s="212" t="s">
        <v>197</v>
      </c>
      <c r="G5" s="213" t="s">
        <v>194</v>
      </c>
      <c r="H5" s="207" t="s">
        <v>195</v>
      </c>
      <c r="I5" s="209" t="s">
        <v>196</v>
      </c>
      <c r="J5" s="210"/>
      <c r="K5" s="211"/>
      <c r="L5" s="198" t="s">
        <v>197</v>
      </c>
    </row>
    <row r="6" spans="1:12" ht="31.5" customHeight="1">
      <c r="A6" s="206"/>
      <c r="B6" s="208"/>
      <c r="C6" s="120" t="s">
        <v>198</v>
      </c>
      <c r="D6" s="120" t="s">
        <v>199</v>
      </c>
      <c r="E6" s="120" t="s">
        <v>200</v>
      </c>
      <c r="F6" s="212"/>
      <c r="G6" s="214"/>
      <c r="H6" s="208"/>
      <c r="I6" s="120" t="s">
        <v>198</v>
      </c>
      <c r="J6" s="120" t="s">
        <v>199</v>
      </c>
      <c r="K6" s="120" t="s">
        <v>200</v>
      </c>
      <c r="L6" s="199"/>
    </row>
    <row r="7" spans="1:12" ht="21.75" customHeight="1">
      <c r="A7" s="121">
        <v>1</v>
      </c>
      <c r="B7" s="122">
        <v>2</v>
      </c>
      <c r="C7" s="122">
        <v>3</v>
      </c>
      <c r="D7" s="122">
        <v>4</v>
      </c>
      <c r="E7" s="122">
        <v>5</v>
      </c>
      <c r="F7" s="122">
        <v>6</v>
      </c>
      <c r="G7" s="122">
        <v>7</v>
      </c>
      <c r="H7" s="122">
        <v>8</v>
      </c>
      <c r="I7" s="122">
        <v>9</v>
      </c>
      <c r="J7" s="122">
        <v>10</v>
      </c>
      <c r="K7" s="122">
        <v>11</v>
      </c>
      <c r="L7" s="123">
        <v>12</v>
      </c>
    </row>
    <row r="8" spans="1:12" ht="35.25" customHeight="1" thickBot="1">
      <c r="A8" s="124">
        <v>50.3</v>
      </c>
      <c r="B8" s="125"/>
      <c r="C8" s="125">
        <v>30.8</v>
      </c>
      <c r="D8" s="125"/>
      <c r="E8" s="125">
        <v>30.8</v>
      </c>
      <c r="F8" s="125">
        <v>19.5</v>
      </c>
      <c r="G8" s="125">
        <v>39.380000000000003</v>
      </c>
      <c r="H8" s="125"/>
      <c r="I8" s="125">
        <v>27.43</v>
      </c>
      <c r="J8" s="125"/>
      <c r="K8" s="126">
        <v>27.43</v>
      </c>
      <c r="L8" s="127">
        <v>11.95</v>
      </c>
    </row>
  </sheetData>
  <mergeCells count="11">
    <mergeCell ref="L5:L6"/>
    <mergeCell ref="A1:L1"/>
    <mergeCell ref="A4:F4"/>
    <mergeCell ref="G4:L4"/>
    <mergeCell ref="A5:A6"/>
    <mergeCell ref="B5:B6"/>
    <mergeCell ref="C5:E5"/>
    <mergeCell ref="F5:F6"/>
    <mergeCell ref="G5:G6"/>
    <mergeCell ref="H5:H6"/>
    <mergeCell ref="I5:K5"/>
  </mergeCells>
  <phoneticPr fontId="3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3</vt:i4>
      </vt:variant>
    </vt:vector>
  </HeadingPairs>
  <TitlesOfParts>
    <vt:vector size="12" baseType="lpstr">
      <vt:lpstr>g01收入支出决算总表</vt:lpstr>
      <vt:lpstr>g02收入决算表</vt:lpstr>
      <vt:lpstr>g03支出决算表</vt:lpstr>
      <vt:lpstr>g04财政拨款收入支出决算总表</vt:lpstr>
      <vt:lpstr>g05一般公共预算财政拨款支出决算表</vt:lpstr>
      <vt:lpstr>g06一般公共预算财政拨款基本支出决算表</vt:lpstr>
      <vt:lpstr>Z07“三公”经费公共预算财政拨款支出决算表</vt:lpstr>
      <vt:lpstr>g08政府性基金预算财政拨款支出决算表</vt:lpstr>
      <vt:lpstr>g09一般公共预算财政拨款“三公”经费支出决算表</vt:lpstr>
      <vt:lpstr>g01收入支出决算总表!Print_Area</vt:lpstr>
      <vt:lpstr>g08政府性基金预算财政拨款支出决算表!Print_Area</vt:lpstr>
      <vt:lpstr>Z07“三公”经费公共预算财政拨款支出决算表!Print_Area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cibm</dc:creator>
  <cp:lastModifiedBy>admi</cp:lastModifiedBy>
  <cp:lastPrinted>2018-04-08T01:01:48Z</cp:lastPrinted>
  <dcterms:created xsi:type="dcterms:W3CDTF">2011-12-26T04:36:18Z</dcterms:created>
  <dcterms:modified xsi:type="dcterms:W3CDTF">2018-04-08T01:12:48Z</dcterms:modified>
</cp:coreProperties>
</file>