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3420" windowHeight="1530" tabRatio="717" firstSheet="5" activeTab="5"/>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三公”经费公共预算财政拨款支出决算表" sheetId="12" r:id="rId7"/>
    <sheet name="g08政府性基金预算财政拨款支出决算表" sheetId="11" r:id="rId8"/>
    <sheet name="g09一般公共预算财政拨款三公经费支出决算表" sheetId="15" r:id="rId9"/>
  </sheets>
  <definedNames>
    <definedName name="_xlnm.Print_Area" localSheetId="0">g01收入支出决算总表!$A$1:$F$36</definedName>
    <definedName name="_xlnm.Print_Area" localSheetId="3">g04财政拨款收入支出决算总表!$A$1:$H$36</definedName>
    <definedName name="_xlnm.Print_Area" localSheetId="4">g05一般公共预算财政拨款支出决算表!$A$1:$E$29</definedName>
    <definedName name="_xlnm.Print_Area" localSheetId="5">g06一般公共预算财政拨款基本支出决算表!$A$1:$F$22</definedName>
    <definedName name="_xlnm.Print_Area" localSheetId="7">g08政府性基金预算财政拨款支出决算表!$A$1:$I$16</definedName>
    <definedName name="_xlnm.Print_Area" localSheetId="6">Z07“三公”经费公共预算财政拨款支出决算表!$A$1:$L$9</definedName>
  </definedNames>
  <calcPr calcId="145621"/>
</workbook>
</file>

<file path=xl/calcChain.xml><?xml version="1.0" encoding="utf-8"?>
<calcChain xmlns="http://schemas.openxmlformats.org/spreadsheetml/2006/main">
  <c r="C21" i="14" l="1"/>
  <c r="F21" i="14"/>
  <c r="I8" i="12" l="1"/>
  <c r="G8" i="12" s="1"/>
  <c r="C8" i="14"/>
  <c r="F8" i="14"/>
  <c r="C15" i="14"/>
  <c r="C28" i="6"/>
  <c r="D27" i="6"/>
  <c r="C27" i="6"/>
  <c r="D26" i="6"/>
  <c r="C26" i="6"/>
  <c r="C25" i="6"/>
  <c r="D24" i="6"/>
  <c r="C24" i="6" s="1"/>
  <c r="C23" i="6"/>
  <c r="D22" i="6"/>
  <c r="C22" i="6"/>
  <c r="C20" i="6"/>
  <c r="D19" i="6"/>
  <c r="C19" i="6" s="1"/>
  <c r="D18" i="6"/>
  <c r="C18" i="6" s="1"/>
  <c r="C17" i="6"/>
  <c r="C16" i="6"/>
  <c r="C15" i="6"/>
  <c r="C14" i="6"/>
  <c r="C13" i="6"/>
  <c r="C12" i="6"/>
  <c r="E11" i="6"/>
  <c r="E10" i="6" s="1"/>
  <c r="E9" i="6" s="1"/>
  <c r="D11" i="6"/>
  <c r="C11" i="6"/>
  <c r="D10" i="6"/>
  <c r="G30" i="13"/>
  <c r="G35" i="13" s="1"/>
  <c r="F14" i="13"/>
  <c r="C35" i="13"/>
  <c r="F7" i="13"/>
  <c r="F30" i="13" s="1"/>
  <c r="F35" i="13" s="1"/>
  <c r="F15" i="13"/>
  <c r="F25" i="13"/>
  <c r="C11" i="5"/>
  <c r="C12" i="5"/>
  <c r="C13" i="5"/>
  <c r="C14" i="5"/>
  <c r="C15" i="5"/>
  <c r="C16" i="5"/>
  <c r="C19" i="5"/>
  <c r="C21" i="5"/>
  <c r="C22" i="5"/>
  <c r="C24" i="5"/>
  <c r="C27" i="5"/>
  <c r="D26" i="5"/>
  <c r="C26" i="5" s="1"/>
  <c r="D23" i="5"/>
  <c r="C23" i="5" s="1"/>
  <c r="D21" i="5"/>
  <c r="D20" i="5" s="1"/>
  <c r="C20" i="5" s="1"/>
  <c r="D17" i="5"/>
  <c r="C17" i="5" s="1"/>
  <c r="D9" i="5"/>
  <c r="D18" i="5"/>
  <c r="C18" i="5" s="1"/>
  <c r="E10" i="5"/>
  <c r="E9" i="5" s="1"/>
  <c r="E8" i="5" s="1"/>
  <c r="D10" i="5"/>
  <c r="C10" i="5" s="1"/>
  <c r="D10" i="4"/>
  <c r="D9" i="4" s="1"/>
  <c r="C11" i="4"/>
  <c r="C12" i="4"/>
  <c r="C13" i="4"/>
  <c r="C14" i="4"/>
  <c r="C15" i="4"/>
  <c r="C16" i="4"/>
  <c r="D18" i="4"/>
  <c r="D17" i="4" s="1"/>
  <c r="C17" i="4" s="1"/>
  <c r="C19" i="4"/>
  <c r="D21" i="4"/>
  <c r="D23" i="4"/>
  <c r="D20" i="4" s="1"/>
  <c r="C20" i="4" s="1"/>
  <c r="C21" i="4"/>
  <c r="C22" i="4"/>
  <c r="C24" i="4"/>
  <c r="D26" i="4"/>
  <c r="D25" i="4"/>
  <c r="C25" i="4" s="1"/>
  <c r="C26" i="4"/>
  <c r="C27" i="4"/>
  <c r="F31" i="3"/>
  <c r="F35" i="3" s="1"/>
  <c r="C31" i="3"/>
  <c r="C35" i="3" s="1"/>
  <c r="C9" i="4" l="1"/>
  <c r="D8" i="4"/>
  <c r="C8" i="4" s="1"/>
  <c r="C9" i="5"/>
  <c r="C8" i="5" s="1"/>
  <c r="C23" i="4"/>
  <c r="C18" i="4"/>
  <c r="C10" i="4"/>
  <c r="D25" i="5"/>
  <c r="C25" i="5" s="1"/>
  <c r="C10" i="6"/>
  <c r="D21" i="6"/>
  <c r="C21" i="6" s="1"/>
  <c r="C9" i="6" l="1"/>
  <c r="D8" i="5"/>
  <c r="D9" i="6"/>
</calcChain>
</file>

<file path=xl/sharedStrings.xml><?xml version="1.0" encoding="utf-8"?>
<sst xmlns="http://schemas.openxmlformats.org/spreadsheetml/2006/main" count="391" uniqueCount="228">
  <si>
    <t>收入</t>
  </si>
  <si>
    <t>支出</t>
  </si>
  <si>
    <t>项    目</t>
    <phoneticPr fontId="2" type="noConversion"/>
  </si>
  <si>
    <t>行次</t>
  </si>
  <si>
    <t>决算数</t>
    <phoneticPr fontId="2" type="noConversion"/>
  </si>
  <si>
    <t>栏    次</t>
    <phoneticPr fontId="2" type="noConversion"/>
  </si>
  <si>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</si>
  <si>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</si>
  <si>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</si>
  <si>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</si>
  <si>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</si>
  <si>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</si>
  <si>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</si>
  <si>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</si>
  <si>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</si>
  <si>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</si>
  <si>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</si>
  <si>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</si>
  <si>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</si>
  <si>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</si>
  <si>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</si>
  <si>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</si>
  <si>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</si>
  <si>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</si>
  <si>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</si>
  <si>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</si>
  <si>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</si>
  <si>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</si>
  <si>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</si>
  <si>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</si>
  <si>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</si>
  <si>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</si>
  <si>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</si>
  <si>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</si>
  <si>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</si>
  <si>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</si>
  <si>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</si>
  <si>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</si>
  <si>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</si>
  <si>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</si>
  <si>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</si>
  <si>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</si>
  <si>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</si>
  <si>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</si>
  <si>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</si>
  <si>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</si>
  <si>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</si>
  <si>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</si>
  <si>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</si>
  <si>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family val="3"/>
        <charset val="134"/>
      </rPr>
      <t xml:space="preserve">   </t>
    </r>
    <r>
      <rPr>
        <sz val="12"/>
        <rFont val="宋体"/>
        <family val="3"/>
        <charset val="134"/>
      </rPr>
      <t>目</t>
    </r>
    <phoneticPr fontId="2" type="noConversion"/>
  </si>
  <si>
    <t xml:space="preserve">基本支出  </t>
    <phoneticPr fontId="2" type="noConversion"/>
  </si>
  <si>
    <t>合计</t>
    <phoneticPr fontId="2" type="noConversion"/>
  </si>
  <si>
    <t>单位：万元</t>
    <phoneticPr fontId="2" type="noConversion"/>
  </si>
  <si>
    <t>单位：万元</t>
    <phoneticPr fontId="2" type="noConversion"/>
  </si>
  <si>
    <t>公开01表</t>
    <phoneticPr fontId="2" type="noConversion"/>
  </si>
  <si>
    <t>公开02表</t>
    <phoneticPr fontId="2" type="noConversion"/>
  </si>
  <si>
    <t>公开04表</t>
    <phoneticPr fontId="2" type="noConversion"/>
  </si>
  <si>
    <t>公开03表</t>
    <phoneticPr fontId="2" type="noConversion"/>
  </si>
  <si>
    <t>7</t>
    <phoneticPr fontId="2" type="noConversion"/>
  </si>
  <si>
    <t>财政拨款收入</t>
    <phoneticPr fontId="2" type="noConversion"/>
  </si>
  <si>
    <t>本年收入</t>
    <phoneticPr fontId="8" type="noConversion"/>
  </si>
  <si>
    <t>项目支出</t>
    <phoneticPr fontId="8" type="noConversion"/>
  </si>
  <si>
    <t>年末结转和结余</t>
    <phoneticPr fontId="8" type="noConversion"/>
  </si>
  <si>
    <t xml:space="preserve">基本支出  </t>
    <phoneticPr fontId="8" type="noConversion"/>
  </si>
  <si>
    <t>本年支出</t>
    <phoneticPr fontId="8" type="noConversion"/>
  </si>
  <si>
    <t>小计</t>
    <phoneticPr fontId="8" type="noConversion"/>
  </si>
  <si>
    <t>本年支出合计</t>
    <phoneticPr fontId="2" type="noConversion"/>
  </si>
  <si>
    <t>一、财政拨款收入</t>
    <phoneticPr fontId="2" type="noConversion"/>
  </si>
  <si>
    <t>二、上级补助收入</t>
    <phoneticPr fontId="2" type="noConversion"/>
  </si>
  <si>
    <t>三、事业收入</t>
    <phoneticPr fontId="2" type="noConversion"/>
  </si>
  <si>
    <t>四、经营收入</t>
    <phoneticPr fontId="2" type="noConversion"/>
  </si>
  <si>
    <t>六、其他收入</t>
    <phoneticPr fontId="2" type="noConversion"/>
  </si>
  <si>
    <t xml:space="preserve">         用事业基金弥补收支差额</t>
    <phoneticPr fontId="2" type="noConversion"/>
  </si>
  <si>
    <t xml:space="preserve">                结余分配</t>
    <phoneticPr fontId="2" type="noConversion"/>
  </si>
  <si>
    <t xml:space="preserve">                年末结转和结余</t>
    <phoneticPr fontId="2" type="noConversion"/>
  </si>
  <si>
    <t>合计</t>
    <phoneticPr fontId="2" type="noConversion"/>
  </si>
  <si>
    <t>因公出国（境）费</t>
    <phoneticPr fontId="2" type="noConversion"/>
  </si>
  <si>
    <t>公务用车购置及运行费</t>
    <phoneticPr fontId="2" type="noConversion"/>
  </si>
  <si>
    <t>公务接待费</t>
    <phoneticPr fontId="2" type="noConversion"/>
  </si>
  <si>
    <t>小计</t>
    <phoneticPr fontId="2" type="noConversion"/>
  </si>
  <si>
    <t>公务用车
购置费</t>
    <phoneticPr fontId="2" type="noConversion"/>
  </si>
  <si>
    <t>公务用车
运行费</t>
    <phoneticPr fontId="2" type="noConversion"/>
  </si>
  <si>
    <t>五、附属单位上缴收入</t>
    <phoneticPr fontId="2" type="noConversion"/>
  </si>
  <si>
    <t>附属单位上缴收入</t>
    <phoneticPr fontId="2" type="noConversion"/>
  </si>
  <si>
    <t xml:space="preserve">         年初结转和结余</t>
    <phoneticPr fontId="2" type="noConversion"/>
  </si>
  <si>
    <t>一、一般公共服务支出</t>
  </si>
  <si>
    <t>二、外交支出</t>
  </si>
  <si>
    <t>三、国防支出</t>
  </si>
  <si>
    <t>四、公共安全支出</t>
  </si>
  <si>
    <t>五、教育支出</t>
  </si>
  <si>
    <t>六、科学技术支出</t>
  </si>
  <si>
    <t>注：本表反映部门本年度取得的各项收入情况。</t>
    <phoneticPr fontId="2" type="noConversion"/>
  </si>
  <si>
    <r>
      <t>注：本表反映部门本年度的总收支和年末结转结余情况</t>
    </r>
    <r>
      <rPr>
        <sz val="10"/>
        <rFont val="宋体"/>
        <family val="3"/>
        <charset val="134"/>
      </rPr>
      <t>。</t>
    </r>
    <phoneticPr fontId="2" type="noConversion"/>
  </si>
  <si>
    <t>注：本表反映部门本年度各项支出情况。</t>
    <phoneticPr fontId="2" type="noConversion"/>
  </si>
  <si>
    <t>二、政府性基金预算财政拨款</t>
  </si>
  <si>
    <t>一、一般公共预算财政拨款</t>
    <phoneticPr fontId="2" type="noConversion"/>
  </si>
  <si>
    <t>年初财政拨款结转和结余</t>
  </si>
  <si>
    <t xml:space="preserve">        政府性基金预算财政拨款</t>
    <phoneticPr fontId="2" type="noConversion"/>
  </si>
  <si>
    <t>年末结转和结余</t>
    <phoneticPr fontId="2" type="noConversion"/>
  </si>
  <si>
    <t>金额</t>
    <phoneticPr fontId="2" type="noConversion"/>
  </si>
  <si>
    <r>
      <t>注：本表反映部门本年度一般公共预算财政拨款和政府性基金预算财政拨款的总收支和年末结转结余情况</t>
    </r>
    <r>
      <rPr>
        <sz val="10"/>
        <rFont val="宋体"/>
        <family val="3"/>
        <charset val="134"/>
      </rPr>
      <t>。</t>
    </r>
    <phoneticPr fontId="2" type="noConversion"/>
  </si>
  <si>
    <r>
      <t>公开0</t>
    </r>
    <r>
      <rPr>
        <sz val="10"/>
        <color indexed="8"/>
        <rFont val="宋体"/>
        <family val="3"/>
        <charset val="134"/>
      </rPr>
      <t>5</t>
    </r>
    <r>
      <rPr>
        <sz val="10"/>
        <color indexed="8"/>
        <rFont val="宋体"/>
        <family val="3"/>
        <charset val="134"/>
      </rPr>
      <t>表</t>
    </r>
    <phoneticPr fontId="2" type="noConversion"/>
  </si>
  <si>
    <r>
      <t>公开0</t>
    </r>
    <r>
      <rPr>
        <sz val="10"/>
        <color indexed="8"/>
        <rFont val="宋体"/>
        <family val="3"/>
        <charset val="134"/>
      </rPr>
      <t>8</t>
    </r>
    <r>
      <rPr>
        <sz val="10"/>
        <color indexed="8"/>
        <rFont val="宋体"/>
        <family val="3"/>
        <charset val="134"/>
      </rPr>
      <t>表</t>
    </r>
    <phoneticPr fontId="2" type="noConversion"/>
  </si>
  <si>
    <t>政府性基金预算财政拨款收入支出决算表</t>
    <phoneticPr fontId="2" type="noConversion"/>
  </si>
  <si>
    <t>注：本表反映部门本年度政府性基金预算财政拨款收入支出及结转和结余情况。</t>
    <phoneticPr fontId="2" type="noConversion"/>
  </si>
  <si>
    <r>
      <t>公开0</t>
    </r>
    <r>
      <rPr>
        <sz val="10"/>
        <color indexed="8"/>
        <rFont val="宋体"/>
        <family val="3"/>
        <charset val="134"/>
      </rPr>
      <t>7</t>
    </r>
    <r>
      <rPr>
        <sz val="10"/>
        <color indexed="8"/>
        <rFont val="宋体"/>
        <family val="3"/>
        <charset val="134"/>
      </rPr>
      <t>表</t>
    </r>
    <phoneticPr fontId="2" type="noConversion"/>
  </si>
  <si>
    <r>
      <t>公开06</t>
    </r>
    <r>
      <rPr>
        <sz val="10"/>
        <color indexed="8"/>
        <rFont val="宋体"/>
        <family val="3"/>
        <charset val="134"/>
      </rPr>
      <t>表</t>
    </r>
    <phoneticPr fontId="2" type="noConversion"/>
  </si>
  <si>
    <t>一般公共预算财政拨款基本支出决算表</t>
    <phoneticPr fontId="2" type="noConversion"/>
  </si>
  <si>
    <t>经济分类科目编码</t>
    <phoneticPr fontId="2" type="noConversion"/>
  </si>
  <si>
    <t>注：本表反映部门本年度一般公共预算财政拨款基本支出明细情况。</t>
    <phoneticPr fontId="2" type="noConversion"/>
  </si>
  <si>
    <t>人员经费</t>
    <phoneticPr fontId="2" type="noConversion"/>
  </si>
  <si>
    <t>公用经费</t>
    <phoneticPr fontId="22" type="noConversion"/>
  </si>
  <si>
    <t>功能分类科目编码</t>
    <phoneticPr fontId="2" type="noConversion"/>
  </si>
  <si>
    <t>功能分类科目编码</t>
    <phoneticPr fontId="8" type="noConversion"/>
  </si>
  <si>
    <t xml:space="preserve">      一般公共预算财政拨款</t>
    <phoneticPr fontId="2" type="noConversion"/>
  </si>
  <si>
    <t>一般公共预算财政拨款</t>
    <phoneticPr fontId="2" type="noConversion"/>
  </si>
  <si>
    <t>政府性基金预算财政拨款</t>
    <phoneticPr fontId="2" type="noConversion"/>
  </si>
  <si>
    <t>注：本表反映部门本年度一般公共预算财政拨款实际支出情况。</t>
    <phoneticPr fontId="2" type="noConversion"/>
  </si>
  <si>
    <t>年初结转和结余</t>
    <phoneticPr fontId="8" type="noConversion"/>
  </si>
  <si>
    <r>
      <t>201</t>
    </r>
    <r>
      <rPr>
        <sz val="11"/>
        <rFont val="宋体"/>
        <family val="3"/>
        <charset val="134"/>
      </rPr>
      <t>5年度预算数</t>
    </r>
    <phoneticPr fontId="2" type="noConversion"/>
  </si>
  <si>
    <r>
      <t>201</t>
    </r>
    <r>
      <rPr>
        <sz val="11"/>
        <rFont val="宋体"/>
        <family val="3"/>
        <charset val="134"/>
      </rPr>
      <t>5年度决算数</t>
    </r>
    <phoneticPr fontId="2" type="noConversion"/>
  </si>
  <si>
    <r>
      <t>注：2015</t>
    </r>
    <r>
      <rPr>
        <sz val="12"/>
        <rFont val="宋体"/>
        <family val="3"/>
        <charset val="134"/>
      </rPr>
      <t>年度预算数为“三公”经费年初预算数，决算数是包括当年一般公共预算财政拨款和以前年度结转资金安排的实际支出。</t>
    </r>
    <phoneticPr fontId="2" type="noConversion"/>
  </si>
  <si>
    <t>财政拨款“三公”经费支出决算表</t>
    <phoneticPr fontId="2" type="noConversion"/>
  </si>
  <si>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</si>
  <si>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</si>
  <si>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</si>
  <si>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</si>
  <si>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</si>
  <si>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</si>
  <si>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</si>
  <si>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</si>
  <si>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</si>
  <si>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</si>
  <si>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</si>
  <si>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</si>
  <si>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</si>
  <si>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</si>
  <si>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二十一、国债还本付息支出</t>
  </si>
  <si>
    <t>二十二、其他支出</t>
  </si>
  <si>
    <t>15</t>
  </si>
  <si>
    <t>27</t>
  </si>
  <si>
    <t>28</t>
  </si>
  <si>
    <t>30</t>
    <phoneticPr fontId="2" type="noConversion"/>
  </si>
  <si>
    <t>31</t>
  </si>
  <si>
    <t>32</t>
  </si>
  <si>
    <t>33</t>
  </si>
  <si>
    <t>34</t>
  </si>
  <si>
    <t>35</t>
  </si>
  <si>
    <t>36</t>
  </si>
  <si>
    <t>37</t>
  </si>
  <si>
    <t>38</t>
  </si>
  <si>
    <t>39</t>
  </si>
  <si>
    <t>40</t>
  </si>
  <si>
    <t>41</t>
  </si>
  <si>
    <t>42</t>
  </si>
  <si>
    <t>43</t>
  </si>
  <si>
    <t>部门：鹤山市监察局</t>
    <phoneticPr fontId="2" type="noConversion"/>
  </si>
  <si>
    <t>收入支出决算总表</t>
    <phoneticPr fontId="2" type="noConversion"/>
  </si>
  <si>
    <t>221</t>
  </si>
  <si>
    <t>22102</t>
  </si>
  <si>
    <t>2210201</t>
  </si>
  <si>
    <t>一般公共服务支出</t>
  </si>
  <si>
    <t>纪检监察事务</t>
  </si>
  <si>
    <t xml:space="preserve">  行政运行</t>
  </si>
  <si>
    <t xml:space="preserve">  一般行政管理事务</t>
  </si>
  <si>
    <t xml:space="preserve">  机关服务</t>
  </si>
  <si>
    <t xml:space="preserve">  大案要案查处</t>
  </si>
  <si>
    <t xml:space="preserve">  派驻派出机构</t>
  </si>
  <si>
    <t xml:space="preserve">  其他纪检监察事务支出</t>
  </si>
  <si>
    <t>社会保障和就业支出</t>
  </si>
  <si>
    <t>行政事业单位离退休</t>
  </si>
  <si>
    <t xml:space="preserve">  归口管理的行政单位离退休</t>
  </si>
  <si>
    <t>医疗卫生与计划生育支出</t>
  </si>
  <si>
    <t>医疗保障</t>
  </si>
  <si>
    <t xml:space="preserve">  行政单位医疗</t>
  </si>
  <si>
    <t>计划生育事务</t>
  </si>
  <si>
    <t xml:space="preserve">  计划生育服务</t>
  </si>
  <si>
    <t>住房保障支出</t>
  </si>
  <si>
    <t>住房改革支出</t>
  </si>
  <si>
    <t xml:space="preserve">  住房公积金</t>
  </si>
  <si>
    <t>收入决算表</t>
    <phoneticPr fontId="2" type="noConversion"/>
  </si>
  <si>
    <t>支出决算表</t>
    <phoneticPr fontId="2" type="noConversion"/>
  </si>
  <si>
    <t>29</t>
  </si>
  <si>
    <t>财政拨款收入支出决算总表</t>
    <phoneticPr fontId="2" type="noConversion"/>
  </si>
  <si>
    <t>部门：鹤山市监察局</t>
    <phoneticPr fontId="2" type="noConversion"/>
  </si>
  <si>
    <t>一般公共预算财政拨款支出决算表</t>
    <phoneticPr fontId="2" type="noConversion"/>
  </si>
  <si>
    <t>工资福利支出</t>
    <phoneticPr fontId="22" type="noConversion"/>
  </si>
  <si>
    <t>商品和服务支出</t>
    <phoneticPr fontId="22" type="noConversion"/>
  </si>
  <si>
    <t>公务用车运行维护费</t>
  </si>
  <si>
    <t>其他商品和服务支出</t>
  </si>
  <si>
    <t>对个人和家庭补助</t>
    <phoneticPr fontId="22" type="noConversion"/>
  </si>
  <si>
    <t>退休费</t>
  </si>
  <si>
    <t>医疗费</t>
  </si>
  <si>
    <t>奖励金</t>
  </si>
  <si>
    <t>住房公积金</t>
  </si>
  <si>
    <t>其他对个人和家庭的补助支出</t>
  </si>
  <si>
    <t>基本工资</t>
    <phoneticPr fontId="22" type="noConversion"/>
  </si>
  <si>
    <t>津贴补贴</t>
    <phoneticPr fontId="22" type="noConversion"/>
  </si>
  <si>
    <t>社会保障费</t>
    <phoneticPr fontId="22" type="noConversion"/>
  </si>
  <si>
    <t>伙食补助费</t>
    <phoneticPr fontId="22" type="noConversion"/>
  </si>
  <si>
    <t>其他工资福利支出</t>
    <phoneticPr fontId="22" type="noConversion"/>
  </si>
  <si>
    <t>办公费</t>
    <phoneticPr fontId="22" type="noConversion"/>
  </si>
  <si>
    <t>印刷费</t>
    <phoneticPr fontId="22" type="noConversion"/>
  </si>
  <si>
    <t>邮电费</t>
    <phoneticPr fontId="22" type="noConversion"/>
  </si>
  <si>
    <t>差旅费</t>
    <phoneticPr fontId="22" type="noConversion"/>
  </si>
  <si>
    <t>维修（护）费</t>
    <phoneticPr fontId="22" type="noConversion"/>
  </si>
  <si>
    <t>培训费</t>
    <phoneticPr fontId="22" type="noConversion"/>
  </si>
  <si>
    <t>专用材料费</t>
    <phoneticPr fontId="22" type="noConversion"/>
  </si>
  <si>
    <t>劳务费</t>
    <phoneticPr fontId="22" type="noConversion"/>
  </si>
  <si>
    <r>
      <t xml:space="preserve">奖 </t>
    </r>
    <r>
      <rPr>
        <sz val="12"/>
        <rFont val="宋体"/>
        <family val="3"/>
        <charset val="134"/>
      </rPr>
      <t xml:space="preserve">  </t>
    </r>
    <r>
      <rPr>
        <sz val="12"/>
        <rFont val="宋体"/>
        <family val="3"/>
        <charset val="134"/>
      </rPr>
      <t>金</t>
    </r>
    <phoneticPr fontId="22" type="noConversion"/>
  </si>
  <si>
    <t>部门：鹤山市监察局</t>
    <phoneticPr fontId="2" type="noConversion"/>
  </si>
  <si>
    <t>一般公共预算财政拨款“三公”经费支出决算表</t>
    <phoneticPr fontId="30" type="noConversion"/>
  </si>
  <si>
    <t>公开09表</t>
    <phoneticPr fontId="30" type="noConversion"/>
  </si>
  <si>
    <t>单位：万元</t>
    <phoneticPr fontId="30" type="noConversion"/>
  </si>
  <si>
    <t>合计</t>
    <phoneticPr fontId="30" type="noConversion"/>
  </si>
  <si>
    <t>因公出国（境）费</t>
    <phoneticPr fontId="30" type="noConversion"/>
  </si>
  <si>
    <t>公务用车购置及运行费</t>
    <phoneticPr fontId="30" type="noConversion"/>
  </si>
  <si>
    <t>公务接待费</t>
    <phoneticPr fontId="30" type="noConversion"/>
  </si>
  <si>
    <t>小计</t>
    <phoneticPr fontId="30" type="noConversion"/>
  </si>
  <si>
    <t>公务用车
购置费</t>
    <phoneticPr fontId="30" type="noConversion"/>
  </si>
  <si>
    <t>公务用车
运行费</t>
    <phoneticPr fontId="30" type="noConversion"/>
  </si>
  <si>
    <r>
      <t>注：2015年度预算数为“三公”经费年初预算数，决算数是包括当年一般公共预算财政拨款和以前年度结转资金安排的实际支出</t>
    </r>
    <r>
      <rPr>
        <sz val="12"/>
        <color rgb="FFFF0000"/>
        <rFont val="宋体"/>
        <family val="3"/>
        <charset val="134"/>
      </rPr>
      <t>（表中数据可根据财政批复的部门决算数据的CS05部门决算相关信息统计表中相应数据填列）</t>
    </r>
    <r>
      <rPr>
        <sz val="12"/>
        <rFont val="宋体"/>
        <charset val="134"/>
      </rPr>
      <t>。</t>
    </r>
    <phoneticPr fontId="30" type="noConversion"/>
  </si>
  <si>
    <t>部门：鹤山市监察局</t>
    <phoneticPr fontId="30" type="noConversion"/>
  </si>
  <si>
    <t>2015年度预算数</t>
    <phoneticPr fontId="30" type="noConversion"/>
  </si>
  <si>
    <t>2015年度决算数</t>
    <phoneticPr fontId="30" type="noConversion"/>
  </si>
  <si>
    <t>金额</t>
    <phoneticPr fontId="22" type="noConversion"/>
  </si>
  <si>
    <t>人员经费合计</t>
    <phoneticPr fontId="22" type="noConversion"/>
  </si>
  <si>
    <t>公用经费合计</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</si>
</sst>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 "/>
  </numFmts>
  <fonts count="36">
    <font>
      <sz val="12"/>
      <name val="宋体"/>
      <charset val="134"/>
    </font>
    <font>
      <sz val="12"/>
      <name val="宋体"/>
      <family val="3"/>
      <charset val="134"/>
    </font>
    <font>
      <sz val="9"/>
      <name val="宋体"/>
      <family val="3"/>
      <charset val="134"/>
    </font>
    <font>
      <sz val="10"/>
      <name val="宋体"/>
      <family val="3"/>
      <charset val="134"/>
    </font>
    <font>
      <sz val="16"/>
      <name val="宋体"/>
      <family val="3"/>
      <charset val="134"/>
    </font>
    <font>
      <sz val="10"/>
      <color indexed="8"/>
      <name val="宋体"/>
      <family val="3"/>
      <charset val="134"/>
    </font>
    <font>
      <sz val="12"/>
      <name val="宋体"/>
      <family val="3"/>
      <charset val="134"/>
    </font>
    <font>
      <sz val="12"/>
      <name val="宋体"/>
      <family val="3"/>
      <charset val="134"/>
    </font>
    <font>
      <sz val="9"/>
      <name val="宋体"/>
      <family val="3"/>
      <charset val="134"/>
    </font>
    <font>
      <sz val="11"/>
      <color indexed="20"/>
      <name val="宋体"/>
      <family val="3"/>
      <charset val="134"/>
    </font>
    <font>
      <sz val="11"/>
      <color indexed="17"/>
      <name val="宋体"/>
      <family val="3"/>
      <charset val="134"/>
    </font>
    <font>
      <sz val="10"/>
      <name val="Arial"/>
      <family val="2"/>
    </font>
    <font>
      <sz val="12"/>
      <name val="宋体"/>
      <family val="3"/>
      <charset val="134"/>
    </font>
    <font>
      <sz val="12"/>
      <name val="黑体"/>
      <family val="3"/>
      <charset val="134"/>
    </font>
    <font>
      <sz val="12"/>
      <name val="宋体"/>
      <family val="3"/>
      <charset val="134"/>
    </font>
    <font>
      <sz val="11"/>
      <name val="宋体"/>
      <family val="3"/>
      <charset val="134"/>
    </font>
    <font>
      <b/>
      <sz val="11"/>
      <name val="宋体"/>
      <family val="3"/>
      <charset val="134"/>
    </font>
    <font>
      <sz val="12"/>
      <name val="宋体"/>
      <family val="3"/>
      <charset val="134"/>
    </font>
    <font>
      <sz val="10"/>
      <name val="宋体"/>
      <family val="3"/>
      <charset val="134"/>
    </font>
    <font>
      <sz val="10"/>
      <name val="宋体"/>
      <family val="3"/>
      <charset val="134"/>
    </font>
    <font>
      <sz val="10"/>
      <color indexed="8"/>
      <name val="宋体"/>
      <family val="3"/>
      <charset val="134"/>
    </font>
    <font>
      <sz val="12"/>
      <name val="宋体"/>
      <family val="3"/>
      <charset val="134"/>
    </font>
    <font>
      <sz val="9"/>
      <name val="宋体"/>
      <family val="3"/>
      <charset val="134"/>
    </font>
    <font>
      <b/>
      <sz val="16"/>
      <color indexed="8"/>
      <name val="华文中宋"/>
      <family val="3"/>
      <charset val="134"/>
    </font>
    <font>
      <b/>
      <sz val="12"/>
      <name val="宋体"/>
      <family val="3"/>
      <charset val="134"/>
    </font>
    <font>
      <b/>
      <sz val="16"/>
      <name val="华文中宋"/>
      <family val="3"/>
      <charset val="134"/>
    </font>
    <font>
      <sz val="11"/>
      <color indexed="8"/>
      <name val="宋体"/>
      <family val="3"/>
      <charset val="134"/>
    </font>
    <font>
      <sz val="11"/>
      <color theme="1"/>
      <name val="宋体"/>
      <family val="3"/>
      <charset val="134"/>
      <scheme val="minor"/>
    </font>
    <font>
      <sz val="12"/>
      <name val="宋体"/>
      <charset val="134"/>
    </font>
    <font>
      <sz val="16"/>
      <name val="华文中宋"/>
      <charset val="134"/>
    </font>
    <font>
      <sz val="9"/>
      <name val="宋体"/>
      <charset val="134"/>
    </font>
    <font>
      <sz val="10"/>
      <name val="宋体"/>
      <charset val="134"/>
    </font>
    <font>
      <sz val="10"/>
      <color indexed="8"/>
      <name val="宋体"/>
      <charset val="134"/>
    </font>
    <font>
      <sz val="11"/>
      <name val="宋体"/>
      <charset val="134"/>
    </font>
    <font>
      <sz val="12"/>
      <color rgb="FFFF0000"/>
      <name val="宋体"/>
      <family val="3"/>
      <charset val="134"/>
    </font>
    <font>
      <sz val="12"/>
      <color indexed="8"/>
      <name val="宋体"/>
      <family val="3"/>
      <charset val="134"/>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20">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 fillId="0" borderId="0"/>
    <xf numFmtId="0" fontId="1" fillId="0" borderId="0"/>
    <xf numFmtId="0" fontId="27" fillId="0" borderId="0">
      <alignment vertical="center"/>
    </xf>
    <xf numFmtId="0" fontId="6" fillId="0" borderId="0"/>
    <xf numFmtId="0" fontId="12" fillId="0" borderId="0"/>
    <xf numFmtId="0" fontId="7" fillId="0" borderId="0">
      <alignment vertical="center"/>
    </xf>
    <xf numFmtId="0" fontId="7" fillId="0" borderId="0"/>
    <xf numFmtId="0" fontId="12" fillId="0" borderId="0"/>
    <xf numFmtId="0" fontId="1" fillId="0" borderId="0">
      <alignment vertical="center"/>
    </xf>
    <xf numFmtId="0" fontId="1"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0" borderId="0"/>
  </cellStyleXfs>
  <cellXfs count="305">
    <xf numFmtId="0" fontId="0" fillId="0" borderId="0" xfId="0"/>
    <xf numFmtId="0" fontId="4" fillId="0" borderId="0" xfId="13" applyFont="1" applyBorder="1" applyAlignment="1">
      <alignment horizontal="right" vertical="center"/>
    </xf>
    <xf numFmtId="0" fontId="4" fillId="0" borderId="0" xfId="13" applyFont="1" applyAlignment="1">
      <alignment horizontal="right" vertical="center"/>
    </xf>
    <xf numFmtId="0" fontId="1" fillId="4" borderId="0" xfId="13" applyFill="1" applyAlignment="1">
      <alignment horizontal="right" vertical="center"/>
    </xf>
    <xf numFmtId="0" fontId="1" fillId="0" borderId="0" xfId="13" applyBorder="1" applyAlignment="1">
      <alignment horizontal="right" vertical="center"/>
    </xf>
    <xf numFmtId="0" fontId="1" fillId="0" borderId="0" xfId="13" applyAlignment="1">
      <alignment horizontal="right" vertical="center"/>
    </xf>
    <xf numFmtId="0" fontId="3" fillId="0" borderId="0" xfId="13" applyFont="1" applyBorder="1" applyAlignment="1">
      <alignment horizontal="right" vertical="center"/>
    </xf>
    <xf numFmtId="0" fontId="3" fillId="0" borderId="0" xfId="13"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176" fontId="0" fillId="4" borderId="1" xfId="0" applyNumberFormat="1" applyFill="1" applyBorder="1" applyAlignment="1">
      <alignment horizontal="left" vertical="center"/>
    </xf>
    <xf numFmtId="0" fontId="0" fillId="0" borderId="0" xfId="0" applyAlignment="1">
      <alignmen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2"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4" fillId="4" borderId="0" xfId="14" applyFont="1" applyFill="1" applyAlignment="1">
      <alignment vertical="center" wrapText="1"/>
    </xf>
    <xf numFmtId="0" fontId="3" fillId="4" borderId="0" xfId="14" applyFont="1" applyFill="1" applyAlignment="1">
      <alignment horizontal="center" vertical="center" wrapText="1"/>
    </xf>
    <xf numFmtId="0" fontId="3" fillId="4" borderId="0" xfId="14" applyFont="1" applyFill="1" applyAlignment="1">
      <alignment vertical="center" wrapText="1"/>
    </xf>
    <xf numFmtId="0" fontId="1" fillId="0" borderId="0" xfId="14" applyFont="1" applyAlignment="1">
      <alignment horizontal="center" vertical="center" wrapText="1"/>
    </xf>
    <xf numFmtId="0" fontId="1" fillId="0" borderId="1" xfId="14" applyFont="1" applyBorder="1" applyAlignment="1">
      <alignment horizontal="center" vertical="center" wrapText="1"/>
    </xf>
    <xf numFmtId="0" fontId="1" fillId="0" borderId="2" xfId="14" applyFont="1" applyBorder="1" applyAlignment="1">
      <alignment horizontal="center" vertical="center" wrapText="1"/>
    </xf>
    <xf numFmtId="0" fontId="3" fillId="0" borderId="1" xfId="14" applyFont="1" applyBorder="1" applyAlignment="1">
      <alignment vertical="center" wrapText="1"/>
    </xf>
    <xf numFmtId="0" fontId="1" fillId="0" borderId="1" xfId="14" applyFont="1" applyBorder="1" applyAlignment="1">
      <alignment vertical="center" wrapText="1"/>
    </xf>
    <xf numFmtId="0" fontId="1" fillId="0" borderId="0" xfId="14" applyFont="1" applyAlignment="1">
      <alignment vertical="center" wrapText="1"/>
    </xf>
    <xf numFmtId="0" fontId="1" fillId="0" borderId="3" xfId="14" applyFont="1" applyBorder="1" applyAlignment="1">
      <alignment vertical="center" wrapText="1"/>
    </xf>
    <xf numFmtId="0" fontId="1" fillId="0" borderId="0" xfId="14" applyFont="1" applyAlignment="1">
      <alignment horizontal="left" vertical="center"/>
    </xf>
    <xf numFmtId="0" fontId="1" fillId="0" borderId="0" xfId="14" applyAlignment="1">
      <alignment vertical="center" wrapText="1"/>
    </xf>
    <xf numFmtId="0" fontId="3" fillId="4" borderId="4" xfId="14" applyFont="1" applyFill="1" applyBorder="1" applyAlignment="1">
      <alignment vertical="center" wrapText="1"/>
    </xf>
    <xf numFmtId="176" fontId="0" fillId="0" borderId="1" xfId="0" applyNumberFormat="1" applyFill="1" applyBorder="1" applyAlignment="1">
      <alignment horizontal="right" vertical="center"/>
    </xf>
    <xf numFmtId="176" fontId="0" fillId="0" borderId="2" xfId="0" applyNumberFormat="1" applyFill="1" applyBorder="1" applyAlignment="1">
      <alignment horizontal="right" vertical="center"/>
    </xf>
    <xf numFmtId="4" fontId="1" fillId="0" borderId="1" xfId="14" applyNumberFormat="1" applyFont="1" applyFill="1" applyBorder="1" applyAlignment="1">
      <alignment horizontal="center" vertical="center" wrapText="1"/>
    </xf>
    <xf numFmtId="4" fontId="1" fillId="0" borderId="2" xfId="14" applyNumberFormat="1" applyFont="1" applyFill="1" applyBorder="1" applyAlignment="1">
      <alignment horizontal="center" vertical="center" wrapText="1"/>
    </xf>
    <xf numFmtId="0" fontId="1" fillId="0" borderId="1" xfId="14" applyFont="1" applyFill="1" applyBorder="1" applyAlignment="1">
      <alignment vertical="center" wrapText="1"/>
    </xf>
    <xf numFmtId="4" fontId="1" fillId="0" borderId="1" xfId="14" applyNumberFormat="1" applyFont="1" applyFill="1" applyBorder="1" applyAlignment="1">
      <alignment vertical="center" wrapText="1"/>
    </xf>
    <xf numFmtId="0" fontId="1" fillId="0" borderId="2" xfId="14" applyFont="1" applyFill="1" applyBorder="1" applyAlignment="1">
      <alignment vertical="center" wrapText="1"/>
    </xf>
    <xf numFmtId="0" fontId="1" fillId="0" borderId="3" xfId="14" applyFont="1" applyFill="1" applyBorder="1" applyAlignment="1">
      <alignment vertical="center" wrapText="1"/>
    </xf>
    <xf numFmtId="0" fontId="1" fillId="0" borderId="5" xfId="14" applyFont="1" applyFill="1" applyBorder="1" applyAlignment="1">
      <alignment vertical="center" wrapText="1"/>
    </xf>
    <xf numFmtId="0" fontId="5" fillId="4" borderId="0" xfId="13" applyFont="1" applyFill="1" applyAlignment="1">
      <alignment horizontal="right" vertical="center"/>
    </xf>
    <xf numFmtId="0" fontId="3" fillId="4" borderId="0" xfId="14" applyFont="1" applyFill="1" applyBorder="1" applyAlignment="1">
      <alignment vertical="center" wrapText="1"/>
    </xf>
    <xf numFmtId="0" fontId="13" fillId="0" borderId="0" xfId="13" applyFont="1" applyAlignment="1">
      <alignment horizontal="left" vertical="center"/>
    </xf>
    <xf numFmtId="49" fontId="0" fillId="4" borderId="2" xfId="0" applyNumberFormat="1" applyFill="1" applyBorder="1" applyAlignment="1">
      <alignment horizontal="center" vertical="center"/>
    </xf>
    <xf numFmtId="0" fontId="1" fillId="0" borderId="6" xfId="14" applyFont="1" applyBorder="1" applyAlignment="1">
      <alignment horizontal="center" vertical="center" wrapText="1"/>
    </xf>
    <xf numFmtId="4" fontId="1" fillId="0" borderId="6" xfId="14" applyNumberFormat="1" applyFont="1" applyFill="1" applyBorder="1" applyAlignment="1">
      <alignment horizontal="center" vertical="center" wrapText="1"/>
    </xf>
    <xf numFmtId="4" fontId="1" fillId="0" borderId="6" xfId="14" applyNumberFormat="1" applyFont="1" applyFill="1" applyBorder="1" applyAlignment="1">
      <alignment vertical="center" wrapText="1"/>
    </xf>
    <xf numFmtId="0" fontId="1" fillId="0" borderId="6" xfId="14" applyFont="1" applyFill="1" applyBorder="1" applyAlignment="1">
      <alignment vertical="center" wrapText="1"/>
    </xf>
    <xf numFmtId="0" fontId="1" fillId="0" borderId="7" xfId="14" applyFont="1" applyFill="1" applyBorder="1" applyAlignment="1">
      <alignment vertical="center" wrapText="1"/>
    </xf>
    <xf numFmtId="176" fontId="15" fillId="4" borderId="1" xfId="13" quotePrefix="1" applyNumberFormat="1" applyFont="1" applyFill="1" applyBorder="1" applyAlignment="1">
      <alignment horizontal="center" vertical="center"/>
    </xf>
    <xf numFmtId="176" fontId="15" fillId="0" borderId="8" xfId="13" quotePrefix="1" applyNumberFormat="1" applyFont="1" applyFill="1" applyBorder="1" applyAlignment="1">
      <alignment horizontal="left" vertical="center"/>
    </xf>
    <xf numFmtId="176" fontId="15" fillId="0" borderId="1" xfId="13" applyNumberFormat="1" applyFont="1" applyFill="1" applyBorder="1" applyAlignment="1">
      <alignment horizontal="right" vertical="center"/>
    </xf>
    <xf numFmtId="176" fontId="15" fillId="4" borderId="1" xfId="13" quotePrefix="1" applyNumberFormat="1" applyFont="1" applyFill="1" applyBorder="1" applyAlignment="1">
      <alignment horizontal="left" vertical="center"/>
    </xf>
    <xf numFmtId="0" fontId="15" fillId="4" borderId="1" xfId="13" quotePrefix="1" applyNumberFormat="1" applyFont="1" applyFill="1" applyBorder="1" applyAlignment="1">
      <alignment horizontal="center" vertical="center"/>
    </xf>
    <xf numFmtId="176" fontId="15" fillId="0" borderId="2" xfId="13" applyNumberFormat="1" applyFont="1" applyFill="1" applyBorder="1" applyAlignment="1">
      <alignment horizontal="right" vertical="center"/>
    </xf>
    <xf numFmtId="176" fontId="15" fillId="4" borderId="8" xfId="13" applyNumberFormat="1" applyFont="1" applyFill="1" applyBorder="1" applyAlignment="1">
      <alignment horizontal="left" vertical="center"/>
    </xf>
    <xf numFmtId="176" fontId="15" fillId="0" borderId="8" xfId="13" applyNumberFormat="1" applyFont="1" applyFill="1" applyBorder="1" applyAlignment="1">
      <alignment horizontal="left" vertical="center"/>
    </xf>
    <xf numFmtId="176" fontId="15" fillId="0" borderId="1" xfId="13" applyNumberFormat="1" applyFont="1" applyFill="1" applyBorder="1" applyAlignment="1">
      <alignment horizontal="left" vertical="center"/>
    </xf>
    <xf numFmtId="176" fontId="15" fillId="0" borderId="6" xfId="13" quotePrefix="1" applyNumberFormat="1" applyFont="1" applyFill="1" applyBorder="1" applyAlignment="1">
      <alignment horizontal="left" vertical="center"/>
    </xf>
    <xf numFmtId="176" fontId="15" fillId="0" borderId="9" xfId="13" applyNumberFormat="1" applyFont="1" applyFill="1" applyBorder="1" applyAlignment="1">
      <alignment horizontal="center" vertical="center"/>
    </xf>
    <xf numFmtId="176" fontId="16" fillId="0" borderId="8" xfId="13" quotePrefix="1" applyNumberFormat="1" applyFont="1" applyFill="1" applyBorder="1" applyAlignment="1">
      <alignment horizontal="center" vertical="center"/>
    </xf>
    <xf numFmtId="176" fontId="16" fillId="0" borderId="6" xfId="13" quotePrefix="1" applyNumberFormat="1" applyFont="1" applyFill="1" applyBorder="1" applyAlignment="1">
      <alignment horizontal="center" vertical="center"/>
    </xf>
    <xf numFmtId="176" fontId="16" fillId="0" borderId="9" xfId="13" quotePrefix="1" applyNumberFormat="1" applyFont="1" applyFill="1" applyBorder="1" applyAlignment="1">
      <alignment vertical="center"/>
    </xf>
    <xf numFmtId="176" fontId="15" fillId="0" borderId="6" xfId="13" applyNumberFormat="1" applyFont="1" applyFill="1" applyBorder="1" applyAlignment="1">
      <alignment horizontal="left" vertical="center"/>
    </xf>
    <xf numFmtId="176" fontId="15" fillId="0" borderId="9" xfId="13" quotePrefix="1" applyNumberFormat="1" applyFont="1" applyFill="1" applyBorder="1" applyAlignment="1">
      <alignment vertical="center"/>
    </xf>
    <xf numFmtId="176" fontId="15" fillId="0" borderId="10" xfId="13" applyNumberFormat="1" applyFont="1" applyFill="1" applyBorder="1" applyAlignment="1">
      <alignment horizontal="left" vertical="center"/>
    </xf>
    <xf numFmtId="176" fontId="15" fillId="0" borderId="11" xfId="13" applyNumberFormat="1" applyFont="1" applyFill="1" applyBorder="1" applyAlignment="1">
      <alignment horizontal="right" vertical="center"/>
    </xf>
    <xf numFmtId="176" fontId="15" fillId="0" borderId="12" xfId="13" applyNumberFormat="1" applyFont="1" applyFill="1" applyBorder="1" applyAlignment="1">
      <alignment horizontal="left" vertical="center"/>
    </xf>
    <xf numFmtId="176" fontId="15" fillId="0" borderId="13" xfId="13" quotePrefix="1" applyNumberFormat="1" applyFont="1" applyFill="1" applyBorder="1" applyAlignment="1">
      <alignment vertical="center"/>
    </xf>
    <xf numFmtId="176" fontId="16" fillId="4" borderId="14" xfId="13" quotePrefix="1" applyNumberFormat="1" applyFont="1" applyFill="1" applyBorder="1" applyAlignment="1">
      <alignment horizontal="center" vertical="center"/>
    </xf>
    <xf numFmtId="176" fontId="16" fillId="4" borderId="7" xfId="13" quotePrefix="1" applyNumberFormat="1" applyFont="1" applyFill="1" applyBorder="1" applyAlignment="1">
      <alignment horizontal="center" vertical="center"/>
    </xf>
    <xf numFmtId="176" fontId="16" fillId="0" borderId="15" xfId="13" quotePrefix="1" applyNumberFormat="1" applyFont="1" applyFill="1" applyBorder="1" applyAlignment="1">
      <alignment vertical="center"/>
    </xf>
    <xf numFmtId="176" fontId="17" fillId="4" borderId="8" xfId="13" quotePrefix="1" applyNumberFormat="1" applyFont="1" applyFill="1" applyBorder="1" applyAlignment="1">
      <alignment horizontal="center" vertical="center"/>
    </xf>
    <xf numFmtId="176" fontId="17" fillId="4" borderId="1" xfId="13" quotePrefix="1" applyNumberFormat="1" applyFont="1" applyFill="1" applyBorder="1" applyAlignment="1">
      <alignment horizontal="center" vertical="center"/>
    </xf>
    <xf numFmtId="176" fontId="17" fillId="4" borderId="1" xfId="13" applyNumberFormat="1" applyFont="1" applyFill="1" applyBorder="1" applyAlignment="1">
      <alignment horizontal="center" vertical="center"/>
    </xf>
    <xf numFmtId="176" fontId="17" fillId="4" borderId="2" xfId="13" applyNumberFormat="1" applyFont="1" applyFill="1" applyBorder="1" applyAlignment="1">
      <alignment horizontal="center" vertical="center"/>
    </xf>
    <xf numFmtId="176" fontId="17" fillId="4" borderId="2" xfId="13" quotePrefix="1" applyNumberFormat="1" applyFont="1" applyFill="1" applyBorder="1" applyAlignment="1">
      <alignment horizontal="center" vertical="center"/>
    </xf>
    <xf numFmtId="176" fontId="18" fillId="4" borderId="1" xfId="13" quotePrefix="1" applyNumberFormat="1" applyFont="1" applyFill="1" applyBorder="1" applyAlignment="1">
      <alignment horizontal="center" vertical="center"/>
    </xf>
    <xf numFmtId="0" fontId="15" fillId="0" borderId="16" xfId="14" applyFont="1" applyFill="1" applyBorder="1" applyAlignment="1">
      <alignment horizontal="center" vertical="center" wrapText="1"/>
    </xf>
    <xf numFmtId="0" fontId="15" fillId="0" borderId="8" xfId="14" applyFont="1" applyBorder="1" applyAlignment="1">
      <alignment horizontal="center" vertical="center" wrapText="1"/>
    </xf>
    <xf numFmtId="0" fontId="15" fillId="0" borderId="1" xfId="14" applyFont="1" applyBorder="1" applyAlignment="1">
      <alignment horizontal="center" vertical="center" wrapText="1"/>
    </xf>
    <xf numFmtId="0" fontId="15" fillId="0" borderId="2" xfId="14" applyFont="1" applyBorder="1" applyAlignment="1">
      <alignment horizontal="center" vertical="center" wrapText="1"/>
    </xf>
    <xf numFmtId="176" fontId="15" fillId="0" borderId="8" xfId="13" applyNumberFormat="1" applyFont="1" applyFill="1" applyBorder="1" applyAlignment="1">
      <alignment horizontal="center" vertical="center"/>
    </xf>
    <xf numFmtId="176" fontId="15" fillId="0" borderId="10" xfId="13" applyNumberFormat="1" applyFont="1" applyFill="1" applyBorder="1" applyAlignment="1">
      <alignment horizontal="center" vertical="center"/>
    </xf>
    <xf numFmtId="0" fontId="15" fillId="4" borderId="6" xfId="13" quotePrefix="1" applyNumberFormat="1" applyFont="1" applyFill="1" applyBorder="1" applyAlignment="1">
      <alignment horizontal="center" vertical="center"/>
    </xf>
    <xf numFmtId="0" fontId="15" fillId="4" borderId="17" xfId="13" quotePrefix="1" applyNumberFormat="1" applyFont="1" applyFill="1" applyBorder="1" applyAlignment="1">
      <alignment horizontal="center" vertical="center"/>
    </xf>
    <xf numFmtId="0" fontId="15" fillId="4" borderId="18" xfId="13" quotePrefix="1" applyNumberFormat="1" applyFont="1" applyFill="1" applyBorder="1" applyAlignment="1">
      <alignment horizontal="center" vertical="center"/>
    </xf>
    <xf numFmtId="176" fontId="15" fillId="0" borderId="6" xfId="13" applyNumberFormat="1" applyFont="1" applyFill="1" applyBorder="1" applyAlignment="1">
      <alignment horizontal="center" vertical="center"/>
    </xf>
    <xf numFmtId="176" fontId="0" fillId="4" borderId="1" xfId="13" applyNumberFormat="1" applyFont="1" applyFill="1" applyBorder="1" applyAlignment="1">
      <alignment horizontal="center" vertical="center"/>
    </xf>
    <xf numFmtId="49" fontId="17" fillId="4" borderId="1" xfId="13" quotePrefix="1" applyNumberFormat="1" applyFont="1" applyFill="1" applyBorder="1" applyAlignment="1">
      <alignment horizontal="center" vertical="center"/>
    </xf>
    <xf numFmtId="49" fontId="17" fillId="4" borderId="2" xfId="13" quotePrefix="1" applyNumberFormat="1" applyFont="1" applyFill="1" applyBorder="1" applyAlignment="1">
      <alignment horizontal="center" vertical="center"/>
    </xf>
    <xf numFmtId="0" fontId="20" fillId="4" borderId="0" xfId="13" applyFont="1" applyFill="1" applyAlignment="1">
      <alignment horizontal="right" vertical="center"/>
    </xf>
    <xf numFmtId="49" fontId="0" fillId="4" borderId="1" xfId="13" applyNumberFormat="1" applyFont="1" applyFill="1" applyBorder="1" applyAlignment="1">
      <alignment horizontal="center" vertical="center" wrapText="1"/>
    </xf>
    <xf numFmtId="49" fontId="0" fillId="4" borderId="2" xfId="13" applyNumberFormat="1" applyFont="1" applyFill="1" applyBorder="1" applyAlignment="1">
      <alignment horizontal="center" vertical="center" wrapText="1"/>
    </xf>
    <xf numFmtId="176" fontId="15" fillId="0" borderId="1" xfId="13" quotePrefix="1" applyNumberFormat="1" applyFont="1" applyFill="1" applyBorder="1" applyAlignment="1">
      <alignment horizontal="left" vertical="center"/>
    </xf>
    <xf numFmtId="49" fontId="15" fillId="4" borderId="1" xfId="13" quotePrefix="1" applyNumberFormat="1" applyFont="1" applyFill="1" applyBorder="1" applyAlignment="1">
      <alignment horizontal="center" vertical="center"/>
    </xf>
    <xf numFmtId="49" fontId="15" fillId="4" borderId="1" xfId="13" applyNumberFormat="1" applyFont="1" applyFill="1" applyBorder="1" applyAlignment="1">
      <alignment horizontal="center" vertical="center"/>
    </xf>
    <xf numFmtId="176" fontId="16" fillId="0" borderId="1" xfId="13" applyNumberFormat="1" applyFont="1" applyFill="1" applyBorder="1" applyAlignment="1">
      <alignment horizontal="right" vertical="center"/>
    </xf>
    <xf numFmtId="176" fontId="16" fillId="0" borderId="3" xfId="13" applyNumberFormat="1" applyFont="1" applyFill="1" applyBorder="1" applyAlignment="1">
      <alignment horizontal="right" vertical="center"/>
    </xf>
    <xf numFmtId="49" fontId="0" fillId="4" borderId="1" xfId="0" applyNumberFormat="1" applyFill="1" applyBorder="1" applyAlignment="1">
      <alignment horizontal="left" vertical="center"/>
    </xf>
    <xf numFmtId="49" fontId="0" fillId="4" borderId="1" xfId="0" quotePrefix="1" applyNumberFormat="1" applyFill="1" applyBorder="1" applyAlignment="1">
      <alignment horizontal="left" vertical="center"/>
    </xf>
    <xf numFmtId="49" fontId="0" fillId="4" borderId="11" xfId="0" applyNumberFormat="1" applyFill="1" applyBorder="1" applyAlignment="1">
      <alignment horizontal="left" vertical="center"/>
    </xf>
    <xf numFmtId="176" fontId="0" fillId="4" borderId="11" xfId="0" applyNumberFormat="1" applyFill="1" applyBorder="1" applyAlignment="1">
      <alignment horizontal="left" vertical="center"/>
    </xf>
    <xf numFmtId="176" fontId="0" fillId="0" borderId="11" xfId="0" applyNumberFormat="1" applyFill="1" applyBorder="1" applyAlignment="1">
      <alignment horizontal="right" vertical="center"/>
    </xf>
    <xf numFmtId="176" fontId="0" fillId="0" borderId="19" xfId="0" applyNumberFormat="1" applyFill="1" applyBorder="1" applyAlignment="1">
      <alignment horizontal="right" vertical="center"/>
    </xf>
    <xf numFmtId="49" fontId="24" fillId="4" borderId="1" xfId="0" quotePrefix="1" applyNumberFormat="1" applyFont="1" applyFill="1" applyBorder="1" applyAlignment="1">
      <alignment horizontal="left" vertical="center"/>
    </xf>
    <xf numFmtId="176" fontId="24" fillId="4" borderId="1" xfId="0" applyNumberFormat="1" applyFont="1" applyFill="1" applyBorder="1" applyAlignment="1">
      <alignment horizontal="left" vertical="center"/>
    </xf>
    <xf numFmtId="49" fontId="24" fillId="4" borderId="1" xfId="0" applyNumberFormat="1" applyFont="1" applyFill="1" applyBorder="1" applyAlignment="1">
      <alignment horizontal="left" vertical="center"/>
    </xf>
    <xf numFmtId="176" fontId="24" fillId="0" borderId="1" xfId="0" applyNumberFormat="1" applyFont="1" applyFill="1" applyBorder="1" applyAlignment="1">
      <alignment horizontal="right" vertical="center"/>
    </xf>
    <xf numFmtId="176" fontId="0" fillId="0" borderId="20" xfId="0" applyNumberFormat="1" applyFill="1" applyBorder="1" applyAlignment="1">
      <alignment horizontal="right" vertical="center"/>
    </xf>
    <xf numFmtId="176" fontId="0" fillId="4" borderId="16" xfId="0" applyNumberFormat="1" applyFill="1" applyBorder="1" applyAlignment="1">
      <alignment horizontal="left" vertical="center"/>
    </xf>
    <xf numFmtId="49" fontId="0" fillId="4" borderId="21" xfId="0" applyNumberFormat="1" applyFill="1" applyBorder="1" applyAlignment="1">
      <alignment horizontal="left" vertical="center"/>
    </xf>
    <xf numFmtId="49" fontId="0" fillId="4" borderId="22" xfId="0" applyNumberFormat="1" applyFill="1" applyBorder="1" applyAlignment="1">
      <alignment horizontal="left" vertical="center"/>
    </xf>
    <xf numFmtId="49" fontId="0" fillId="4" borderId="8" xfId="0" applyNumberFormat="1" applyFill="1" applyBorder="1" applyAlignment="1">
      <alignment horizontal="left" vertical="center"/>
    </xf>
    <xf numFmtId="49" fontId="0" fillId="4" borderId="10" xfId="0" applyNumberFormat="1" applyFill="1" applyBorder="1" applyAlignment="1">
      <alignment horizontal="left" vertical="center"/>
    </xf>
    <xf numFmtId="49" fontId="24" fillId="4" borderId="8" xfId="0" applyNumberFormat="1" applyFont="1" applyFill="1" applyBorder="1" applyAlignment="1">
      <alignment horizontal="left" vertical="center"/>
    </xf>
    <xf numFmtId="176" fontId="24" fillId="0" borderId="20" xfId="0" applyNumberFormat="1"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0" xfId="0" applyFont="1" applyBorder="1" applyAlignment="1">
      <alignment horizontal="right" vertical="center"/>
    </xf>
    <xf numFmtId="0" fontId="24" fillId="0" borderId="0" xfId="0" applyFont="1" applyAlignment="1">
      <alignment horizontal="right" vertical="center"/>
    </xf>
    <xf numFmtId="49" fontId="24" fillId="4" borderId="22" xfId="0" applyNumberFormat="1" applyFont="1" applyFill="1" applyBorder="1" applyAlignment="1">
      <alignment horizontal="left" vertical="center"/>
    </xf>
    <xf numFmtId="0" fontId="15" fillId="4" borderId="16" xfId="13" quotePrefix="1" applyNumberFormat="1" applyFont="1" applyFill="1" applyBorder="1" applyAlignment="1">
      <alignment horizontal="center" vertical="center"/>
    </xf>
    <xf numFmtId="0" fontId="15" fillId="4" borderId="23" xfId="13" quotePrefix="1" applyNumberFormat="1" applyFont="1" applyFill="1" applyBorder="1" applyAlignment="1">
      <alignment horizontal="center" vertical="center"/>
    </xf>
    <xf numFmtId="0" fontId="16" fillId="4" borderId="1" xfId="13" quotePrefix="1" applyNumberFormat="1" applyFont="1" applyFill="1" applyBorder="1" applyAlignment="1">
      <alignment horizontal="center" vertical="center"/>
    </xf>
    <xf numFmtId="0" fontId="16" fillId="4" borderId="3" xfId="13" quotePrefix="1" applyNumberFormat="1" applyFont="1" applyFill="1" applyBorder="1" applyAlignment="1">
      <alignment horizontal="center" vertical="center"/>
    </xf>
    <xf numFmtId="176" fontId="24" fillId="0" borderId="20" xfId="0" applyNumberFormat="1" applyFont="1" applyFill="1" applyBorder="1" applyAlignment="1">
      <alignment horizontal="center" vertical="center"/>
    </xf>
    <xf numFmtId="176" fontId="24" fillId="0" borderId="1" xfId="0" applyNumberFormat="1" applyFont="1" applyFill="1" applyBorder="1" applyAlignment="1">
      <alignment horizontal="center" vertical="center"/>
    </xf>
    <xf numFmtId="176" fontId="0" fillId="0" borderId="20" xfId="0" applyNumberFormat="1" applyFill="1" applyBorder="1" applyAlignment="1">
      <alignment horizontal="center" vertical="center"/>
    </xf>
    <xf numFmtId="176" fontId="0" fillId="0" borderId="1" xfId="0" applyNumberFormat="1" applyFill="1" applyBorder="1" applyAlignment="1">
      <alignment horizontal="center" vertical="center"/>
    </xf>
    <xf numFmtId="176" fontId="24" fillId="0" borderId="2" xfId="0" applyNumberFormat="1" applyFont="1" applyFill="1" applyBorder="1" applyAlignment="1">
      <alignment horizontal="center" vertical="center"/>
    </xf>
    <xf numFmtId="176" fontId="0" fillId="0" borderId="2" xfId="0" applyNumberFormat="1" applyFill="1" applyBorder="1" applyAlignment="1">
      <alignment horizontal="center" vertical="center"/>
    </xf>
    <xf numFmtId="176" fontId="0" fillId="0" borderId="5" xfId="0" applyNumberFormat="1" applyFill="1" applyBorder="1" applyAlignment="1">
      <alignment horizontal="center" vertical="center"/>
    </xf>
    <xf numFmtId="4" fontId="24" fillId="0" borderId="1" xfId="14" applyNumberFormat="1" applyFont="1" applyFill="1" applyBorder="1" applyAlignment="1">
      <alignment horizontal="center" vertical="center" wrapText="1"/>
    </xf>
    <xf numFmtId="4" fontId="24" fillId="0" borderId="2" xfId="14" applyNumberFormat="1" applyFont="1" applyFill="1" applyBorder="1" applyAlignment="1">
      <alignment horizontal="center" vertical="center" wrapText="1"/>
    </xf>
    <xf numFmtId="0" fontId="1" fillId="0" borderId="1" xfId="14" applyFont="1" applyBorder="1" applyAlignment="1">
      <alignment vertical="center" shrinkToFit="1"/>
    </xf>
    <xf numFmtId="0" fontId="1" fillId="0" borderId="1" xfId="14" applyFont="1" applyFill="1" applyBorder="1" applyAlignment="1">
      <alignment horizontal="center" vertical="center" wrapText="1"/>
    </xf>
    <xf numFmtId="0" fontId="24" fillId="0" borderId="1" xfId="14" applyFont="1" applyBorder="1" applyAlignment="1">
      <alignment vertical="center" shrinkToFit="1"/>
    </xf>
    <xf numFmtId="0" fontId="24" fillId="0" borderId="0" xfId="14" applyFont="1" applyAlignment="1">
      <alignment vertical="center" wrapText="1"/>
    </xf>
    <xf numFmtId="0" fontId="24" fillId="0" borderId="0" xfId="14" applyFont="1" applyAlignment="1">
      <alignment horizontal="center" vertical="center" wrapText="1"/>
    </xf>
    <xf numFmtId="0" fontId="16" fillId="0" borderId="24" xfId="14" applyFont="1" applyFill="1" applyBorder="1" applyAlignment="1">
      <alignment horizontal="center" vertical="center" wrapText="1"/>
    </xf>
    <xf numFmtId="0" fontId="15" fillId="0" borderId="3" xfId="14" applyFont="1" applyFill="1" applyBorder="1" applyAlignment="1">
      <alignment horizontal="center" vertical="center" wrapText="1"/>
    </xf>
    <xf numFmtId="0" fontId="16" fillId="0" borderId="3" xfId="14" applyFont="1" applyFill="1" applyBorder="1" applyAlignment="1">
      <alignment horizontal="center" vertical="center" wrapText="1"/>
    </xf>
    <xf numFmtId="0" fontId="15" fillId="0" borderId="7" xfId="14" applyFont="1" applyFill="1" applyBorder="1" applyAlignment="1">
      <alignment horizontal="center" vertical="center" wrapText="1"/>
    </xf>
    <xf numFmtId="0" fontId="15" fillId="0" borderId="5" xfId="14" applyFont="1" applyFill="1" applyBorder="1" applyAlignment="1">
      <alignment horizontal="center" vertical="center" wrapText="1"/>
    </xf>
    <xf numFmtId="0" fontId="31" fillId="4" borderId="0" xfId="14" applyFont="1" applyFill="1" applyAlignment="1">
      <alignment vertical="center" wrapText="1"/>
    </xf>
    <xf numFmtId="0" fontId="32" fillId="4" borderId="0" xfId="13" applyFont="1" applyFill="1" applyAlignment="1">
      <alignment horizontal="right" vertical="center"/>
    </xf>
    <xf numFmtId="0" fontId="31" fillId="4" borderId="4" xfId="14" applyFont="1" applyFill="1" applyBorder="1" applyAlignment="1">
      <alignment vertical="center" wrapText="1"/>
    </xf>
    <xf numFmtId="0" fontId="31" fillId="4" borderId="0" xfId="14" applyFont="1" applyFill="1" applyBorder="1" applyAlignment="1">
      <alignment vertical="center" wrapText="1"/>
    </xf>
    <xf numFmtId="0" fontId="33" fillId="0" borderId="16" xfId="14" applyFont="1" applyFill="1" applyBorder="1" applyAlignment="1">
      <alignment horizontal="center" vertical="center" wrapText="1"/>
    </xf>
    <xf numFmtId="0" fontId="33" fillId="0" borderId="8" xfId="14" applyFont="1" applyBorder="1" applyAlignment="1">
      <alignment horizontal="center" vertical="center" wrapText="1"/>
    </xf>
    <xf numFmtId="0" fontId="33" fillId="0" borderId="1" xfId="14" applyFont="1" applyBorder="1" applyAlignment="1">
      <alignment horizontal="center" vertical="center" wrapText="1"/>
    </xf>
    <xf numFmtId="0" fontId="33" fillId="0" borderId="2" xfId="14" applyFont="1" applyBorder="1" applyAlignment="1">
      <alignment horizontal="center" vertical="center" wrapText="1"/>
    </xf>
    <xf numFmtId="0" fontId="33" fillId="0" borderId="24" xfId="14" applyFont="1" applyFill="1" applyBorder="1" applyAlignment="1">
      <alignment vertical="center" wrapText="1"/>
    </xf>
    <xf numFmtId="0" fontId="33" fillId="0" borderId="3" xfId="14" applyFont="1" applyFill="1" applyBorder="1" applyAlignment="1">
      <alignment vertical="center" wrapText="1"/>
    </xf>
    <xf numFmtId="0" fontId="35" fillId="4" borderId="0" xfId="13" applyFont="1" applyFill="1" applyAlignment="1">
      <alignment horizontal="left" vertical="center"/>
    </xf>
    <xf numFmtId="0" fontId="1" fillId="0" borderId="22" xfId="14" applyFont="1" applyBorder="1" applyAlignment="1">
      <alignment horizontal="center" vertical="center" wrapText="1"/>
    </xf>
    <xf numFmtId="0" fontId="1" fillId="0" borderId="1" xfId="14" applyFont="1" applyBorder="1" applyAlignment="1">
      <alignment horizontal="center" vertical="center" wrapText="1"/>
    </xf>
    <xf numFmtId="0" fontId="24" fillId="0" borderId="22" xfId="14" applyFont="1" applyBorder="1" applyAlignment="1">
      <alignment horizontal="center" vertical="center" wrapText="1"/>
    </xf>
    <xf numFmtId="0" fontId="1" fillId="0" borderId="17" xfId="14" applyFont="1" applyBorder="1" applyAlignment="1">
      <alignment horizontal="center" vertical="center" wrapText="1"/>
    </xf>
    <xf numFmtId="0" fontId="23" fillId="0" borderId="0" xfId="13" applyFont="1" applyFill="1" applyAlignment="1">
      <alignment horizontal="center" vertical="center"/>
    </xf>
    <xf numFmtId="176" fontId="17" fillId="4" borderId="27" xfId="13" quotePrefix="1" applyNumberFormat="1" applyFont="1" applyFill="1" applyBorder="1" applyAlignment="1">
      <alignment horizontal="center" vertical="center"/>
    </xf>
    <xf numFmtId="176" fontId="17" fillId="4" borderId="28" xfId="13" quotePrefix="1" applyNumberFormat="1" applyFont="1" applyFill="1" applyBorder="1" applyAlignment="1">
      <alignment horizontal="center" vertical="center"/>
    </xf>
    <xf numFmtId="176" fontId="17" fillId="4" borderId="29" xfId="13" quotePrefix="1" applyNumberFormat="1" applyFont="1" applyFill="1" applyBorder="1" applyAlignment="1">
      <alignment horizontal="center" vertical="center"/>
    </xf>
    <xf numFmtId="0" fontId="3" fillId="0" borderId="30" xfId="13" applyFont="1" applyBorder="1" applyAlignment="1">
      <alignment horizontal="left" vertical="center" wrapText="1"/>
    </xf>
    <xf numFmtId="0" fontId="3" fillId="0" borderId="30" xfId="13" applyFont="1" applyBorder="1" applyAlignment="1">
      <alignment horizontal="left" vertical="center"/>
    </xf>
    <xf numFmtId="0" fontId="23" fillId="0" borderId="0" xfId="0" applyFont="1" applyFill="1" applyAlignment="1">
      <alignment horizontal="center" vertical="center"/>
    </xf>
    <xf numFmtId="176" fontId="0" fillId="4" borderId="26" xfId="0" quotePrefix="1" applyNumberFormat="1" applyFill="1" applyBorder="1" applyAlignment="1">
      <alignment horizontal="center" vertical="center" wrapText="1"/>
    </xf>
    <xf numFmtId="176" fontId="0" fillId="4" borderId="25" xfId="0" quotePrefix="1" applyNumberFormat="1" applyFill="1" applyBorder="1" applyAlignment="1">
      <alignment horizontal="center" vertical="center" wrapText="1"/>
    </xf>
    <xf numFmtId="176" fontId="0" fillId="4" borderId="31" xfId="0" quotePrefix="1" applyNumberFormat="1" applyFill="1" applyBorder="1" applyAlignment="1">
      <alignment horizontal="center" vertical="center" wrapText="1"/>
    </xf>
    <xf numFmtId="176" fontId="0" fillId="4" borderId="32" xfId="0" quotePrefix="1" applyNumberFormat="1" applyFill="1" applyBorder="1" applyAlignment="1">
      <alignment horizontal="center" vertical="center" wrapText="1"/>
    </xf>
    <xf numFmtId="176" fontId="0" fillId="4" borderId="33" xfId="0" quotePrefix="1" applyNumberFormat="1" applyFill="1" applyBorder="1" applyAlignment="1">
      <alignment horizontal="center" vertical="center" wrapText="1"/>
    </xf>
    <xf numFmtId="176" fontId="0" fillId="4" borderId="16" xfId="0" quotePrefix="1" applyNumberFormat="1" applyFill="1" applyBorder="1" applyAlignment="1">
      <alignment horizontal="center" vertical="center" wrapText="1"/>
    </xf>
    <xf numFmtId="0" fontId="0" fillId="0" borderId="30" xfId="0" applyBorder="1" applyAlignment="1">
      <alignment horizontal="left" vertical="center" wrapText="1"/>
    </xf>
    <xf numFmtId="0" fontId="14" fillId="0" borderId="30" xfId="0" applyFont="1" applyBorder="1" applyAlignment="1">
      <alignment horizontal="left" vertical="center"/>
    </xf>
    <xf numFmtId="176" fontId="0" fillId="4" borderId="34" xfId="0" quotePrefix="1" applyNumberFormat="1" applyFill="1" applyBorder="1" applyAlignment="1">
      <alignment horizontal="center" vertical="center" wrapText="1"/>
    </xf>
    <xf numFmtId="176" fontId="0" fillId="4" borderId="35" xfId="0" quotePrefix="1" applyNumberFormat="1" applyFill="1" applyBorder="1" applyAlignment="1">
      <alignment horizontal="center" vertical="center" wrapText="1"/>
    </xf>
    <xf numFmtId="176" fontId="0" fillId="0" borderId="32" xfId="0" quotePrefix="1" applyNumberFormat="1" applyFill="1" applyBorder="1" applyAlignment="1">
      <alignment horizontal="center" vertical="center" wrapText="1"/>
    </xf>
    <xf numFmtId="176" fontId="0" fillId="0" borderId="33" xfId="0" quotePrefix="1" applyNumberFormat="1" applyFill="1" applyBorder="1" applyAlignment="1">
      <alignment horizontal="center" vertical="center" wrapText="1"/>
    </xf>
    <xf numFmtId="176" fontId="0" fillId="0" borderId="16" xfId="0" quotePrefix="1" applyNumberFormat="1" applyFill="1" applyBorder="1" applyAlignment="1">
      <alignment horizontal="center" vertical="center" wrapText="1"/>
    </xf>
    <xf numFmtId="176" fontId="0" fillId="4" borderId="22" xfId="0" quotePrefix="1" applyNumberFormat="1" applyFill="1" applyBorder="1" applyAlignment="1">
      <alignment horizontal="center" vertical="center"/>
    </xf>
    <xf numFmtId="176" fontId="0" fillId="4" borderId="20" xfId="0" quotePrefix="1" applyNumberFormat="1" applyFill="1" applyBorder="1" applyAlignment="1">
      <alignment horizontal="center" vertical="center"/>
    </xf>
    <xf numFmtId="176" fontId="24" fillId="4" borderId="21" xfId="0" quotePrefix="1" applyNumberFormat="1" applyFont="1" applyFill="1" applyBorder="1" applyAlignment="1">
      <alignment horizontal="center" vertical="center"/>
    </xf>
    <xf numFmtId="176" fontId="24" fillId="4" borderId="36" xfId="0" quotePrefix="1" applyNumberFormat="1" applyFont="1" applyFill="1" applyBorder="1" applyAlignment="1">
      <alignment horizontal="center" vertical="center"/>
    </xf>
    <xf numFmtId="176" fontId="21" fillId="4" borderId="10" xfId="0" applyNumberFormat="1" applyFont="1" applyFill="1" applyBorder="1" applyAlignment="1">
      <alignment horizontal="center" vertical="center" wrapText="1"/>
    </xf>
    <xf numFmtId="176" fontId="0" fillId="4" borderId="21" xfId="0" quotePrefix="1" applyNumberFormat="1" applyFill="1" applyBorder="1" applyAlignment="1">
      <alignment horizontal="center" vertical="center" wrapText="1"/>
    </xf>
    <xf numFmtId="176" fontId="0" fillId="4" borderId="11" xfId="0" quotePrefix="1" applyNumberFormat="1" applyFill="1" applyBorder="1" applyAlignment="1">
      <alignment horizontal="center" vertical="center" wrapText="1"/>
    </xf>
    <xf numFmtId="49" fontId="0" fillId="4" borderId="22" xfId="0" quotePrefix="1" applyNumberFormat="1" applyFill="1" applyBorder="1" applyAlignment="1">
      <alignment horizontal="center" vertical="center"/>
    </xf>
    <xf numFmtId="49" fontId="0" fillId="4" borderId="20" xfId="0" quotePrefix="1" applyNumberFormat="1" applyFill="1" applyBorder="1" applyAlignment="1">
      <alignment horizontal="center" vertical="center"/>
    </xf>
    <xf numFmtId="176" fontId="24" fillId="4" borderId="37" xfId="0" quotePrefix="1" applyNumberFormat="1" applyFont="1" applyFill="1" applyBorder="1" applyAlignment="1">
      <alignment horizontal="center" vertical="center"/>
    </xf>
    <xf numFmtId="176" fontId="24" fillId="4" borderId="38" xfId="0" quotePrefix="1" applyNumberFormat="1" applyFont="1" applyFill="1" applyBorder="1" applyAlignment="1">
      <alignment horizontal="center" vertical="center"/>
    </xf>
    <xf numFmtId="176" fontId="1" fillId="4" borderId="32" xfId="0" quotePrefix="1" applyNumberFormat="1" applyFont="1" applyFill="1" applyBorder="1" applyAlignment="1">
      <alignment horizontal="center" vertical="center" wrapText="1"/>
    </xf>
    <xf numFmtId="176" fontId="1" fillId="4" borderId="33" xfId="0" quotePrefix="1" applyNumberFormat="1" applyFont="1" applyFill="1" applyBorder="1" applyAlignment="1">
      <alignment horizontal="center" vertical="center" wrapText="1"/>
    </xf>
    <xf numFmtId="176" fontId="1" fillId="4" borderId="16" xfId="0" quotePrefix="1" applyNumberFormat="1" applyFont="1" applyFill="1" applyBorder="1" applyAlignment="1">
      <alignment horizontal="center" vertical="center" wrapText="1"/>
    </xf>
    <xf numFmtId="176" fontId="1" fillId="4" borderId="32" xfId="0" applyNumberFormat="1" applyFont="1" applyFill="1" applyBorder="1" applyAlignment="1">
      <alignment horizontal="center" vertical="center" wrapText="1"/>
    </xf>
    <xf numFmtId="176" fontId="1" fillId="4" borderId="26" xfId="0" quotePrefix="1" applyNumberFormat="1" applyFont="1" applyFill="1" applyBorder="1" applyAlignment="1">
      <alignment horizontal="center" vertical="center" wrapText="1"/>
    </xf>
    <xf numFmtId="176" fontId="1" fillId="4" borderId="25" xfId="0" quotePrefix="1" applyNumberFormat="1" applyFont="1" applyFill="1" applyBorder="1" applyAlignment="1">
      <alignment horizontal="center" vertical="center" wrapText="1"/>
    </xf>
    <xf numFmtId="176" fontId="1" fillId="4" borderId="31" xfId="0" quotePrefix="1" applyNumberFormat="1" applyFont="1" applyFill="1" applyBorder="1" applyAlignment="1">
      <alignment horizontal="center" vertical="center" wrapText="1"/>
    </xf>
    <xf numFmtId="176" fontId="17" fillId="4" borderId="39" xfId="13" quotePrefix="1" applyNumberFormat="1" applyFont="1" applyFill="1" applyBorder="1" applyAlignment="1">
      <alignment horizontal="center" vertical="center"/>
    </xf>
    <xf numFmtId="0" fontId="19" fillId="0" borderId="30" xfId="13" applyFont="1" applyBorder="1" applyAlignment="1">
      <alignment horizontal="left" vertical="center" wrapText="1"/>
    </xf>
    <xf numFmtId="0" fontId="3" fillId="0" borderId="0" xfId="13" applyFont="1" applyBorder="1" applyAlignment="1">
      <alignment horizontal="left" vertical="center"/>
    </xf>
    <xf numFmtId="0" fontId="1" fillId="0" borderId="22" xfId="14" applyFont="1" applyBorder="1" applyAlignment="1">
      <alignment horizontal="center" vertical="center" wrapText="1"/>
    </xf>
    <xf numFmtId="0" fontId="1" fillId="0" borderId="20" xfId="14" applyFont="1" applyBorder="1" applyAlignment="1">
      <alignment horizontal="center" vertical="center" wrapText="1"/>
    </xf>
    <xf numFmtId="0" fontId="1" fillId="0" borderId="26" xfId="14" applyFont="1" applyFill="1" applyBorder="1" applyAlignment="1">
      <alignment horizontal="center" vertical="center" wrapText="1"/>
    </xf>
    <xf numFmtId="0" fontId="1" fillId="0" borderId="25" xfId="14" applyFont="1" applyFill="1" applyBorder="1" applyAlignment="1">
      <alignment horizontal="center" vertical="center" wrapText="1"/>
    </xf>
    <xf numFmtId="0" fontId="1" fillId="0" borderId="31" xfId="14" applyFont="1" applyFill="1" applyBorder="1" applyAlignment="1">
      <alignment horizontal="center" vertical="center" wrapText="1"/>
    </xf>
    <xf numFmtId="0" fontId="0" fillId="0" borderId="30" xfId="14" applyFont="1" applyBorder="1" applyAlignment="1">
      <alignment horizontal="left" vertical="center" wrapText="1"/>
    </xf>
    <xf numFmtId="0" fontId="1" fillId="0" borderId="30" xfId="14" applyFont="1" applyBorder="1" applyAlignment="1">
      <alignment horizontal="left" vertical="center"/>
    </xf>
    <xf numFmtId="0" fontId="25" fillId="4" borderId="0" xfId="14" applyFont="1" applyFill="1" applyAlignment="1">
      <alignment horizontal="center" vertical="center" wrapText="1"/>
    </xf>
    <xf numFmtId="0" fontId="1" fillId="0" borderId="27" xfId="14" applyFont="1" applyBorder="1" applyAlignment="1">
      <alignment horizontal="center" vertical="center" wrapText="1"/>
    </xf>
    <xf numFmtId="0" fontId="1" fillId="0" borderId="28" xfId="14" applyFont="1" applyBorder="1" applyAlignment="1">
      <alignment horizontal="center" vertical="center" wrapText="1"/>
    </xf>
    <xf numFmtId="0" fontId="21" fillId="0" borderId="8" xfId="14" applyFont="1" applyBorder="1" applyAlignment="1">
      <alignment horizontal="center" vertical="center" wrapText="1"/>
    </xf>
    <xf numFmtId="0" fontId="1" fillId="0" borderId="8" xfId="14" applyFont="1" applyBorder="1" applyAlignment="1">
      <alignment horizontal="center" vertical="center" wrapText="1"/>
    </xf>
    <xf numFmtId="0" fontId="1" fillId="0" borderId="1" xfId="14" applyFont="1" applyBorder="1" applyAlignment="1">
      <alignment horizontal="center" vertical="center" wrapText="1"/>
    </xf>
    <xf numFmtId="0" fontId="0" fillId="0" borderId="40" xfId="14" applyFont="1" applyFill="1" applyBorder="1" applyAlignment="1">
      <alignment horizontal="center" vertical="center" wrapText="1"/>
    </xf>
    <xf numFmtId="0" fontId="1" fillId="0" borderId="41" xfId="14" applyFont="1" applyFill="1" applyBorder="1" applyAlignment="1">
      <alignment horizontal="center" vertical="center" wrapText="1"/>
    </xf>
    <xf numFmtId="0" fontId="1" fillId="0" borderId="42" xfId="14" applyFont="1" applyFill="1" applyBorder="1" applyAlignment="1">
      <alignment horizontal="center" vertical="center" wrapText="1"/>
    </xf>
    <xf numFmtId="0" fontId="1" fillId="0" borderId="32" xfId="14" applyFont="1" applyFill="1" applyBorder="1" applyAlignment="1">
      <alignment horizontal="center" vertical="center" wrapText="1"/>
    </xf>
    <xf numFmtId="0" fontId="1" fillId="0" borderId="33" xfId="14" applyFont="1" applyFill="1" applyBorder="1" applyAlignment="1">
      <alignment horizontal="center" vertical="center" wrapText="1"/>
    </xf>
    <xf numFmtId="0" fontId="1" fillId="0" borderId="16" xfId="14" applyFont="1" applyFill="1" applyBorder="1" applyAlignment="1">
      <alignment horizontal="center" vertical="center" wrapText="1"/>
    </xf>
    <xf numFmtId="0" fontId="24" fillId="0" borderId="22" xfId="14" applyFont="1" applyBorder="1" applyAlignment="1">
      <alignment horizontal="center" vertical="center" wrapText="1"/>
    </xf>
    <xf numFmtId="0" fontId="24" fillId="0" borderId="20" xfId="14" applyFont="1" applyBorder="1" applyAlignment="1">
      <alignment horizontal="center" vertical="center" wrapText="1"/>
    </xf>
    <xf numFmtId="0" fontId="21" fillId="0" borderId="30" xfId="14" applyFont="1" applyBorder="1" applyAlignment="1">
      <alignment horizontal="left" vertical="center" wrapText="1"/>
    </xf>
    <xf numFmtId="0" fontId="24" fillId="0" borderId="0" xfId="0" applyFont="1"/>
    <xf numFmtId="0" fontId="0" fillId="0" borderId="32" xfId="14" applyFont="1" applyFill="1" applyBorder="1" applyAlignment="1">
      <alignment horizontal="center" vertical="center" wrapText="1"/>
    </xf>
    <xf numFmtId="0" fontId="15" fillId="0" borderId="19" xfId="14" applyFont="1" applyFill="1" applyBorder="1" applyAlignment="1">
      <alignment horizontal="center" vertical="center" wrapText="1"/>
    </xf>
    <xf numFmtId="0" fontId="15" fillId="0" borderId="31" xfId="14" applyFont="1" applyFill="1" applyBorder="1" applyAlignment="1">
      <alignment horizontal="center" vertical="center" wrapText="1"/>
    </xf>
    <xf numFmtId="0" fontId="15" fillId="0" borderId="34" xfId="14" applyFont="1" applyFill="1" applyBorder="1" applyAlignment="1">
      <alignment horizontal="center" vertical="center" wrapText="1"/>
    </xf>
    <xf numFmtId="0" fontId="15" fillId="0" borderId="35" xfId="14" applyFont="1" applyFill="1" applyBorder="1" applyAlignment="1">
      <alignment horizontal="center" vertical="center" wrapText="1"/>
    </xf>
    <xf numFmtId="0" fontId="15" fillId="0" borderId="43" xfId="14" applyFont="1" applyFill="1" applyBorder="1" applyAlignment="1">
      <alignment horizontal="center" vertical="center" wrapText="1"/>
    </xf>
    <xf numFmtId="0" fontId="15" fillId="0" borderId="39" xfId="14" applyFont="1" applyFill="1" applyBorder="1" applyAlignment="1">
      <alignment horizontal="center" vertical="center" wrapText="1"/>
    </xf>
    <xf numFmtId="0" fontId="15" fillId="0" borderId="46" xfId="14" applyFont="1" applyFill="1" applyBorder="1" applyAlignment="1">
      <alignment horizontal="center" vertical="center" wrapText="1"/>
    </xf>
    <xf numFmtId="0" fontId="15" fillId="0" borderId="44" xfId="14" applyFont="1" applyFill="1" applyBorder="1" applyAlignment="1">
      <alignment horizontal="center" vertical="center" wrapText="1"/>
    </xf>
    <xf numFmtId="0" fontId="15" fillId="0" borderId="45" xfId="14" applyFont="1" applyFill="1" applyBorder="1" applyAlignment="1">
      <alignment horizontal="center" vertical="center" wrapText="1"/>
    </xf>
    <xf numFmtId="0" fontId="15" fillId="0" borderId="11" xfId="14" applyFont="1" applyFill="1" applyBorder="1" applyAlignment="1">
      <alignment horizontal="center" vertical="center" wrapText="1"/>
    </xf>
    <xf numFmtId="0" fontId="15" fillId="0" borderId="16" xfId="14" applyFont="1" applyFill="1" applyBorder="1" applyAlignment="1">
      <alignment horizontal="center" vertical="center" wrapText="1"/>
    </xf>
    <xf numFmtId="0" fontId="15" fillId="0" borderId="6" xfId="14" applyFont="1" applyFill="1" applyBorder="1" applyAlignment="1">
      <alignment horizontal="center" vertical="center" wrapText="1"/>
    </xf>
    <xf numFmtId="0" fontId="15" fillId="0" borderId="17" xfId="14" applyFont="1" applyFill="1" applyBorder="1" applyAlignment="1">
      <alignment horizontal="center" vertical="center" wrapText="1"/>
    </xf>
    <xf numFmtId="0" fontId="15" fillId="0" borderId="20" xfId="14" applyFont="1" applyFill="1" applyBorder="1" applyAlignment="1">
      <alignment horizontal="center" vertical="center" wrapText="1"/>
    </xf>
    <xf numFmtId="0" fontId="15" fillId="0" borderId="1" xfId="14" applyFont="1" applyFill="1" applyBorder="1" applyAlignment="1">
      <alignment horizontal="center" vertical="center" wrapText="1"/>
    </xf>
    <xf numFmtId="0" fontId="15" fillId="0" borderId="47" xfId="14" applyFont="1" applyFill="1" applyBorder="1" applyAlignment="1">
      <alignment horizontal="center" vertical="center" wrapText="1"/>
    </xf>
    <xf numFmtId="0" fontId="15" fillId="0" borderId="36" xfId="14" applyFont="1" applyFill="1" applyBorder="1" applyAlignment="1">
      <alignment horizontal="center" vertical="center" wrapText="1"/>
    </xf>
    <xf numFmtId="0" fontId="1" fillId="0" borderId="17" xfId="14" applyFont="1" applyBorder="1" applyAlignment="1">
      <alignment horizontal="center" vertical="center" wrapText="1"/>
    </xf>
    <xf numFmtId="0" fontId="1" fillId="0" borderId="21" xfId="14" applyFont="1" applyBorder="1" applyAlignment="1">
      <alignment horizontal="center" vertical="center" wrapText="1"/>
    </xf>
    <xf numFmtId="0" fontId="1" fillId="0" borderId="23" xfId="14" applyFont="1" applyBorder="1" applyAlignment="1">
      <alignment horizontal="center" vertical="center" wrapText="1"/>
    </xf>
    <xf numFmtId="0" fontId="1" fillId="0" borderId="36" xfId="14" applyFont="1" applyBorder="1" applyAlignment="1">
      <alignment horizontal="center" vertical="center" wrapText="1"/>
    </xf>
    <xf numFmtId="0" fontId="1" fillId="0" borderId="24" xfId="14" applyFont="1" applyBorder="1" applyAlignment="1">
      <alignment horizontal="center" vertical="center" wrapText="1"/>
    </xf>
    <xf numFmtId="0" fontId="1" fillId="0" borderId="3" xfId="14" applyFont="1" applyBorder="1" applyAlignment="1">
      <alignment horizontal="center" vertical="center" wrapText="1"/>
    </xf>
    <xf numFmtId="0" fontId="0" fillId="0" borderId="26" xfId="14" applyFont="1" applyFill="1" applyBorder="1" applyAlignment="1">
      <alignment horizontal="center" vertical="center" wrapText="1"/>
    </xf>
    <xf numFmtId="0" fontId="0" fillId="0" borderId="39" xfId="14" applyFont="1" applyFill="1" applyBorder="1" applyAlignment="1">
      <alignment horizontal="center" vertical="center" wrapText="1"/>
    </xf>
    <xf numFmtId="0" fontId="1" fillId="0" borderId="35" xfId="14" applyFont="1" applyFill="1" applyBorder="1" applyAlignment="1">
      <alignment horizontal="center" vertical="center" wrapText="1"/>
    </xf>
    <xf numFmtId="0" fontId="0" fillId="0" borderId="33" xfId="14" applyFont="1" applyFill="1" applyBorder="1" applyAlignment="1">
      <alignment horizontal="center" vertical="center" wrapText="1"/>
    </xf>
    <xf numFmtId="0" fontId="0" fillId="0" borderId="16" xfId="14" applyFont="1" applyFill="1" applyBorder="1" applyAlignment="1">
      <alignment horizontal="center" vertical="center" wrapText="1"/>
    </xf>
    <xf numFmtId="0" fontId="0" fillId="0" borderId="41" xfId="14" applyFont="1" applyFill="1" applyBorder="1" applyAlignment="1">
      <alignment horizontal="center" vertical="center" wrapText="1"/>
    </xf>
    <xf numFmtId="0" fontId="0" fillId="0" borderId="42" xfId="14" applyFont="1" applyFill="1" applyBorder="1" applyAlignment="1">
      <alignment horizontal="center" vertical="center" wrapText="1"/>
    </xf>
    <xf numFmtId="0" fontId="33" fillId="0" borderId="19" xfId="14" applyFont="1" applyFill="1" applyBorder="1" applyAlignment="1">
      <alignment horizontal="center" vertical="center" wrapText="1"/>
    </xf>
    <xf numFmtId="0" fontId="33" fillId="0" borderId="31" xfId="14" applyFont="1" applyFill="1" applyBorder="1" applyAlignment="1">
      <alignment horizontal="center" vertical="center" wrapText="1"/>
    </xf>
    <xf numFmtId="0" fontId="1" fillId="0" borderId="30" xfId="14" applyFont="1" applyBorder="1" applyAlignment="1">
      <alignment horizontal="left" vertical="center" wrapText="1"/>
    </xf>
    <xf numFmtId="0" fontId="28" fillId="0" borderId="30" xfId="14" applyFont="1" applyBorder="1" applyAlignment="1">
      <alignment horizontal="left" vertical="center"/>
    </xf>
    <xf numFmtId="0" fontId="29" fillId="4" borderId="0" xfId="14" applyFont="1" applyFill="1" applyAlignment="1">
      <alignment horizontal="center" vertical="center" wrapText="1"/>
    </xf>
    <xf numFmtId="0" fontId="33" fillId="0" borderId="34" xfId="14" applyFont="1" applyFill="1" applyBorder="1" applyAlignment="1">
      <alignment horizontal="center" vertical="center" wrapText="1"/>
    </xf>
    <xf numFmtId="0" fontId="33" fillId="0" borderId="35" xfId="14" applyFont="1" applyFill="1" applyBorder="1" applyAlignment="1">
      <alignment horizontal="center" vertical="center" wrapText="1"/>
    </xf>
    <xf numFmtId="0" fontId="33" fillId="0" borderId="43" xfId="14" applyFont="1" applyFill="1" applyBorder="1" applyAlignment="1">
      <alignment horizontal="center" vertical="center" wrapText="1"/>
    </xf>
    <xf numFmtId="0" fontId="33" fillId="0" borderId="39" xfId="14" applyFont="1" applyFill="1" applyBorder="1" applyAlignment="1">
      <alignment horizontal="center" vertical="center" wrapText="1"/>
    </xf>
    <xf numFmtId="0" fontId="33" fillId="0" borderId="46" xfId="14" applyFont="1" applyFill="1" applyBorder="1" applyAlignment="1">
      <alignment horizontal="center" vertical="center" wrapText="1"/>
    </xf>
    <xf numFmtId="0" fontId="33" fillId="0" borderId="44" xfId="14" applyFont="1" applyFill="1" applyBorder="1" applyAlignment="1">
      <alignment horizontal="center" vertical="center" wrapText="1"/>
    </xf>
    <xf numFmtId="0" fontId="33" fillId="0" borderId="45" xfId="14" applyFont="1" applyFill="1" applyBorder="1" applyAlignment="1">
      <alignment horizontal="center" vertical="center" wrapText="1"/>
    </xf>
    <xf numFmtId="0" fontId="33" fillId="0" borderId="11" xfId="14" applyFont="1" applyFill="1" applyBorder="1" applyAlignment="1">
      <alignment horizontal="center" vertical="center" wrapText="1"/>
    </xf>
    <xf numFmtId="0" fontId="33" fillId="0" borderId="16" xfId="14" applyFont="1" applyFill="1" applyBorder="1" applyAlignment="1">
      <alignment horizontal="center" vertical="center" wrapText="1"/>
    </xf>
    <xf numFmtId="0" fontId="33" fillId="0" borderId="6" xfId="14" applyFont="1" applyFill="1" applyBorder="1" applyAlignment="1">
      <alignment horizontal="center" vertical="center" wrapText="1"/>
    </xf>
    <xf numFmtId="0" fontId="33" fillId="0" borderId="17" xfId="14" applyFont="1" applyFill="1" applyBorder="1" applyAlignment="1">
      <alignment horizontal="center" vertical="center" wrapText="1"/>
    </xf>
    <xf numFmtId="0" fontId="33" fillId="0" borderId="20" xfId="14" applyFont="1" applyFill="1" applyBorder="1" applyAlignment="1">
      <alignment horizontal="center" vertical="center" wrapText="1"/>
    </xf>
    <xf numFmtId="0" fontId="33" fillId="0" borderId="1" xfId="14" applyFont="1" applyFill="1" applyBorder="1" applyAlignment="1">
      <alignment horizontal="center" vertical="center" wrapText="1"/>
    </xf>
    <xf numFmtId="0" fontId="33" fillId="0" borderId="47" xfId="14" applyFont="1" applyFill="1" applyBorder="1" applyAlignment="1">
      <alignment horizontal="center" vertical="center" wrapText="1"/>
    </xf>
    <xf numFmtId="0" fontId="33" fillId="0" borderId="36" xfId="14" applyFont="1" applyFill="1" applyBorder="1" applyAlignment="1">
      <alignment horizontal="center" vertical="center" wrapText="1"/>
    </xf>
    <xf numFmtId="4" fontId="24" fillId="0" borderId="6" xfId="14" applyNumberFormat="1" applyFont="1" applyFill="1" applyBorder="1" applyAlignment="1">
      <alignment horizontal="center" vertical="center" wrapText="1"/>
    </xf>
    <xf numFmtId="0" fontId="1" fillId="0" borderId="6" xfId="14" applyFont="1" applyFill="1" applyBorder="1" applyAlignment="1">
      <alignment horizontal="center" vertical="center" wrapText="1"/>
    </xf>
    <xf numFmtId="0" fontId="21" fillId="0" borderId="1" xfId="14" applyFont="1" applyBorder="1" applyAlignment="1">
      <alignment horizontal="center" vertical="center" wrapText="1"/>
    </xf>
    <xf numFmtId="0" fontId="0" fillId="0" borderId="1" xfId="0" applyBorder="1"/>
    <xf numFmtId="0" fontId="0" fillId="0" borderId="33" xfId="0" applyBorder="1" applyAlignment="1">
      <alignment horizontal="center"/>
    </xf>
    <xf numFmtId="0" fontId="0" fillId="0" borderId="16" xfId="0" applyBorder="1" applyAlignment="1">
      <alignment horizontal="center"/>
    </xf>
    <xf numFmtId="0" fontId="1" fillId="0" borderId="11" xfId="0" applyFont="1" applyBorder="1" applyAlignment="1">
      <alignment horizontal="center"/>
    </xf>
    <xf numFmtId="0" fontId="21" fillId="0" borderId="0" xfId="14" applyFont="1" applyBorder="1" applyAlignment="1">
      <alignment horizontal="left" vertical="center" wrapText="1"/>
    </xf>
    <xf numFmtId="0" fontId="0" fillId="0" borderId="0" xfId="0" applyBorder="1"/>
    <xf numFmtId="0" fontId="24" fillId="0" borderId="7" xfId="14" applyFont="1" applyFill="1" applyBorder="1" applyAlignment="1">
      <alignment horizontal="center" vertical="center" wrapText="1"/>
    </xf>
    <xf numFmtId="0" fontId="24" fillId="0" borderId="48" xfId="14" applyFont="1" applyFill="1" applyBorder="1" applyAlignment="1">
      <alignment horizontal="center" vertical="center" wrapText="1"/>
    </xf>
    <xf numFmtId="0" fontId="21" fillId="0" borderId="27" xfId="14" applyFont="1" applyFill="1" applyBorder="1" applyAlignment="1">
      <alignment horizontal="center" vertical="center"/>
    </xf>
    <xf numFmtId="0" fontId="21" fillId="0" borderId="28" xfId="14" applyFont="1" applyFill="1" applyBorder="1" applyAlignment="1">
      <alignment horizontal="center" vertical="center"/>
    </xf>
    <xf numFmtId="0" fontId="21" fillId="0" borderId="39" xfId="14" applyFont="1" applyFill="1" applyBorder="1" applyAlignment="1">
      <alignment horizontal="center" vertical="center" wrapText="1"/>
    </xf>
    <xf numFmtId="0" fontId="21" fillId="0" borderId="35" xfId="14" applyFont="1" applyFill="1" applyBorder="1" applyAlignment="1">
      <alignment horizontal="center" vertical="center" wrapText="1"/>
    </xf>
    <xf numFmtId="0" fontId="21" fillId="0" borderId="46" xfId="14" applyFont="1" applyFill="1" applyBorder="1" applyAlignment="1">
      <alignment horizontal="center" vertical="center" wrapText="1"/>
    </xf>
    <xf numFmtId="0" fontId="1" fillId="0" borderId="19" xfId="0" applyFont="1" applyBorder="1" applyAlignment="1">
      <alignment horizontal="center"/>
    </xf>
    <xf numFmtId="0" fontId="0" fillId="0" borderId="8" xfId="0" applyBorder="1"/>
    <xf numFmtId="0" fontId="0" fillId="0" borderId="25" xfId="0" applyBorder="1" applyAlignment="1">
      <alignment horizontal="center"/>
    </xf>
    <xf numFmtId="0" fontId="0" fillId="0" borderId="31" xfId="0" applyBorder="1" applyAlignment="1">
      <alignment horizontal="center"/>
    </xf>
    <xf numFmtId="0" fontId="24" fillId="0" borderId="24" xfId="14" applyFont="1" applyBorder="1" applyAlignment="1">
      <alignment horizontal="center" vertical="center" wrapText="1"/>
    </xf>
    <xf numFmtId="0" fontId="24" fillId="0" borderId="3" xfId="14" applyFont="1" applyBorder="1" applyAlignment="1">
      <alignment horizontal="center" vertical="center" wrapText="1"/>
    </xf>
    <xf numFmtId="177" fontId="24" fillId="0" borderId="4" xfId="14" applyNumberFormat="1" applyFont="1" applyBorder="1" applyAlignment="1">
      <alignment horizontal="center" vertical="center" wrapText="1"/>
    </xf>
    <xf numFmtId="4" fontId="24" fillId="0" borderId="5" xfId="14" applyNumberFormat="1" applyFont="1" applyFill="1" applyBorder="1" applyAlignment="1">
      <alignment horizontal="center" vertical="center" wrapText="1"/>
    </xf>
  </cellXfs>
  <cellStyles count="20">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_2007年行政单位基层表样表" xfId="13"/>
    <cellStyle name="常规_事业单位部门决算报表（讨论稿） 2" xfId="14"/>
    <cellStyle name="好_5.中央部门决算（草案)-1" xfId="15"/>
    <cellStyle name="好_出版署2010年度中央部门决算草案" xfId="16"/>
    <cellStyle name="好_全国友协2010年度中央部门决算（草案）" xfId="17"/>
    <cellStyle name="好_司法部2010年度中央部门决算（草案）报" xfId="18"/>
    <cellStyle name="样式 1"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SheetLayoutView="100" workbookViewId="0">
      <selection activeCell="A4" sqref="A4"/>
    </sheetView>
  </sheetViews>
  <sheetFormatPr defaultRowHeight="14.25"/>
  <cols>
    <col min="1" max="1" width="36.75" style="5" customWidth="1"/>
    <col min="2" max="2" width="4" style="5" customWidth="1"/>
    <col min="3" max="3" width="12.5" style="5" customWidth="1"/>
    <col min="4" max="4" width="45" style="5" customWidth="1"/>
    <col min="5" max="5" width="8.125" style="5" customWidth="1"/>
    <col min="6" max="6" width="15.625" style="5" customWidth="1"/>
    <col min="7" max="8" width="9" style="4"/>
    <col min="9" max="16384" width="9" style="5"/>
  </cols>
  <sheetData>
    <row r="1" spans="1:8">
      <c r="A1" s="49"/>
    </row>
    <row r="2" spans="1:8" s="2" customFormat="1" ht="18" customHeight="1">
      <c r="A2" s="166" t="s">
        <v>157</v>
      </c>
      <c r="B2" s="166"/>
      <c r="C2" s="166"/>
      <c r="D2" s="166"/>
      <c r="E2" s="166"/>
      <c r="F2" s="166"/>
      <c r="G2" s="1"/>
      <c r="H2" s="1"/>
    </row>
    <row r="3" spans="1:8" ht="9.9499999999999993" customHeight="1">
      <c r="A3" s="3"/>
      <c r="B3" s="3"/>
      <c r="C3" s="3"/>
      <c r="D3" s="3"/>
      <c r="E3" s="3"/>
      <c r="F3" s="47" t="s">
        <v>54</v>
      </c>
    </row>
    <row r="4" spans="1:8" ht="15" customHeight="1" thickBot="1">
      <c r="A4" s="161" t="s">
        <v>156</v>
      </c>
      <c r="B4" s="3"/>
      <c r="C4" s="3"/>
      <c r="D4" s="3"/>
      <c r="E4" s="3"/>
      <c r="F4" s="47" t="s">
        <v>53</v>
      </c>
    </row>
    <row r="5" spans="1:8" s="7" customFormat="1" ht="18" customHeight="1">
      <c r="A5" s="167" t="s">
        <v>0</v>
      </c>
      <c r="B5" s="168"/>
      <c r="C5" s="168"/>
      <c r="D5" s="168" t="s">
        <v>1</v>
      </c>
      <c r="E5" s="168"/>
      <c r="F5" s="169"/>
      <c r="G5" s="6"/>
      <c r="H5" s="6"/>
    </row>
    <row r="6" spans="1:8" s="7" customFormat="1" ht="18" customHeight="1">
      <c r="A6" s="79" t="s">
        <v>2</v>
      </c>
      <c r="B6" s="84" t="s">
        <v>3</v>
      </c>
      <c r="C6" s="81" t="s">
        <v>4</v>
      </c>
      <c r="D6" s="80" t="s">
        <v>2</v>
      </c>
      <c r="E6" s="84" t="s">
        <v>3</v>
      </c>
      <c r="F6" s="82" t="s">
        <v>4</v>
      </c>
      <c r="G6" s="6"/>
      <c r="H6" s="6"/>
    </row>
    <row r="7" spans="1:8" s="7" customFormat="1" ht="18" customHeight="1">
      <c r="A7" s="79" t="s">
        <v>5</v>
      </c>
      <c r="B7" s="81"/>
      <c r="C7" s="80" t="s">
        <v>6</v>
      </c>
      <c r="D7" s="80" t="s">
        <v>5</v>
      </c>
      <c r="E7" s="81"/>
      <c r="F7" s="83" t="s">
        <v>7</v>
      </c>
      <c r="G7" s="6"/>
      <c r="H7" s="6"/>
    </row>
    <row r="8" spans="1:8" s="7" customFormat="1" ht="18" customHeight="1">
      <c r="A8" s="57" t="s">
        <v>67</v>
      </c>
      <c r="B8" s="56" t="s">
        <v>6</v>
      </c>
      <c r="C8" s="58">
        <v>1058.96</v>
      </c>
      <c r="D8" s="59" t="s">
        <v>85</v>
      </c>
      <c r="E8" s="102">
        <v>29</v>
      </c>
      <c r="F8" s="61">
        <v>881.66</v>
      </c>
      <c r="G8" s="6"/>
      <c r="H8" s="6"/>
    </row>
    <row r="9" spans="1:8" s="7" customFormat="1" ht="18" customHeight="1">
      <c r="A9" s="62" t="s">
        <v>68</v>
      </c>
      <c r="B9" s="56" t="s">
        <v>7</v>
      </c>
      <c r="C9" s="58"/>
      <c r="D9" s="59" t="s">
        <v>86</v>
      </c>
      <c r="E9" s="103" t="s">
        <v>142</v>
      </c>
      <c r="F9" s="61"/>
      <c r="G9" s="6"/>
      <c r="H9" s="6"/>
    </row>
    <row r="10" spans="1:8" s="7" customFormat="1" ht="18" customHeight="1">
      <c r="A10" s="62" t="s">
        <v>69</v>
      </c>
      <c r="B10" s="56" t="s">
        <v>8</v>
      </c>
      <c r="C10" s="58"/>
      <c r="D10" s="59" t="s">
        <v>87</v>
      </c>
      <c r="E10" s="102">
        <v>30</v>
      </c>
      <c r="F10" s="61"/>
      <c r="G10" s="6"/>
      <c r="H10" s="6"/>
    </row>
    <row r="11" spans="1:8" s="7" customFormat="1" ht="18" customHeight="1">
      <c r="A11" s="62" t="s">
        <v>70</v>
      </c>
      <c r="B11" s="56" t="s">
        <v>9</v>
      </c>
      <c r="C11" s="58"/>
      <c r="D11" s="59" t="s">
        <v>88</v>
      </c>
      <c r="E11" s="103" t="s">
        <v>143</v>
      </c>
      <c r="F11" s="61"/>
      <c r="G11" s="6"/>
      <c r="H11" s="6"/>
    </row>
    <row r="12" spans="1:8" s="7" customFormat="1" ht="18" customHeight="1">
      <c r="A12" s="62" t="s">
        <v>82</v>
      </c>
      <c r="B12" s="56" t="s">
        <v>10</v>
      </c>
      <c r="C12" s="58"/>
      <c r="D12" s="59" t="s">
        <v>89</v>
      </c>
      <c r="E12" s="102">
        <v>31</v>
      </c>
      <c r="F12" s="61"/>
      <c r="G12" s="6"/>
      <c r="H12" s="6"/>
    </row>
    <row r="13" spans="1:8" s="7" customFormat="1" ht="18" customHeight="1">
      <c r="A13" s="62" t="s">
        <v>71</v>
      </c>
      <c r="B13" s="56" t="s">
        <v>11</v>
      </c>
      <c r="C13" s="58"/>
      <c r="D13" s="59" t="s">
        <v>90</v>
      </c>
      <c r="E13" s="103" t="s">
        <v>144</v>
      </c>
      <c r="F13" s="61"/>
      <c r="G13" s="6"/>
      <c r="H13" s="6"/>
    </row>
    <row r="14" spans="1:8" s="7" customFormat="1" ht="18" customHeight="1">
      <c r="A14" s="62"/>
      <c r="B14" s="56" t="s">
        <v>12</v>
      </c>
      <c r="C14" s="58"/>
      <c r="D14" s="59" t="s">
        <v>123</v>
      </c>
      <c r="E14" s="102">
        <v>32</v>
      </c>
      <c r="F14" s="61"/>
      <c r="G14" s="6"/>
      <c r="H14" s="6"/>
    </row>
    <row r="15" spans="1:8" s="7" customFormat="1" ht="18" customHeight="1">
      <c r="A15" s="62"/>
      <c r="B15" s="56" t="s">
        <v>13</v>
      </c>
      <c r="C15" s="58"/>
      <c r="D15" s="59" t="s">
        <v>124</v>
      </c>
      <c r="E15" s="103" t="s">
        <v>145</v>
      </c>
      <c r="F15" s="61">
        <v>80.75</v>
      </c>
      <c r="G15" s="6"/>
      <c r="H15" s="6"/>
    </row>
    <row r="16" spans="1:8" s="7" customFormat="1" ht="18" customHeight="1">
      <c r="A16" s="62"/>
      <c r="B16" s="56" t="s">
        <v>14</v>
      </c>
      <c r="C16" s="58"/>
      <c r="D16" s="59" t="s">
        <v>125</v>
      </c>
      <c r="E16" s="102">
        <v>33</v>
      </c>
      <c r="F16" s="61">
        <v>29.35</v>
      </c>
      <c r="G16" s="6"/>
      <c r="H16" s="6"/>
    </row>
    <row r="17" spans="1:8" s="7" customFormat="1" ht="18" customHeight="1">
      <c r="A17" s="62"/>
      <c r="B17" s="56" t="s">
        <v>15</v>
      </c>
      <c r="C17" s="58"/>
      <c r="D17" s="101" t="s">
        <v>126</v>
      </c>
      <c r="E17" s="103" t="s">
        <v>146</v>
      </c>
      <c r="F17" s="61"/>
      <c r="G17" s="6"/>
      <c r="H17" s="6"/>
    </row>
    <row r="18" spans="1:8" s="7" customFormat="1" ht="18" customHeight="1">
      <c r="A18" s="62"/>
      <c r="B18" s="56" t="s">
        <v>16</v>
      </c>
      <c r="C18" s="58"/>
      <c r="D18" s="101" t="s">
        <v>127</v>
      </c>
      <c r="E18" s="102">
        <v>34</v>
      </c>
      <c r="F18" s="61"/>
      <c r="G18" s="6"/>
      <c r="H18" s="6"/>
    </row>
    <row r="19" spans="1:8" s="7" customFormat="1" ht="18" customHeight="1">
      <c r="A19" s="62"/>
      <c r="B19" s="56" t="s">
        <v>17</v>
      </c>
      <c r="C19" s="58"/>
      <c r="D19" s="101" t="s">
        <v>128</v>
      </c>
      <c r="E19" s="103" t="s">
        <v>147</v>
      </c>
      <c r="F19" s="61"/>
      <c r="G19" s="6"/>
      <c r="H19" s="6"/>
    </row>
    <row r="20" spans="1:8" s="7" customFormat="1" ht="18" customHeight="1">
      <c r="A20" s="62"/>
      <c r="B20" s="56" t="s">
        <v>18</v>
      </c>
      <c r="C20" s="58"/>
      <c r="D20" s="101" t="s">
        <v>129</v>
      </c>
      <c r="E20" s="102">
        <v>35</v>
      </c>
      <c r="F20" s="61"/>
      <c r="G20" s="6"/>
      <c r="H20" s="6"/>
    </row>
    <row r="21" spans="1:8" s="7" customFormat="1" ht="18" customHeight="1">
      <c r="A21" s="62"/>
      <c r="B21" s="56" t="s">
        <v>19</v>
      </c>
      <c r="C21" s="58"/>
      <c r="D21" s="101" t="s">
        <v>130</v>
      </c>
      <c r="E21" s="103" t="s">
        <v>148</v>
      </c>
      <c r="F21" s="61"/>
      <c r="G21" s="6"/>
      <c r="H21" s="6"/>
    </row>
    <row r="22" spans="1:8" s="7" customFormat="1" ht="18" customHeight="1">
      <c r="A22" s="62"/>
      <c r="B22" s="56" t="s">
        <v>139</v>
      </c>
      <c r="C22" s="58"/>
      <c r="D22" s="101" t="s">
        <v>131</v>
      </c>
      <c r="E22" s="102">
        <v>36</v>
      </c>
      <c r="F22" s="61"/>
      <c r="G22" s="6"/>
      <c r="H22" s="6"/>
    </row>
    <row r="23" spans="1:8" s="7" customFormat="1" ht="18" customHeight="1">
      <c r="A23" s="62"/>
      <c r="B23" s="56" t="s">
        <v>20</v>
      </c>
      <c r="C23" s="58"/>
      <c r="D23" s="101" t="s">
        <v>132</v>
      </c>
      <c r="E23" s="103" t="s">
        <v>149</v>
      </c>
      <c r="F23" s="61"/>
      <c r="G23" s="6"/>
      <c r="H23" s="6"/>
    </row>
    <row r="24" spans="1:8" s="7" customFormat="1" ht="18" customHeight="1">
      <c r="A24" s="62"/>
      <c r="B24" s="56" t="s">
        <v>21</v>
      </c>
      <c r="C24" s="58"/>
      <c r="D24" s="101" t="s">
        <v>133</v>
      </c>
      <c r="E24" s="102">
        <v>37</v>
      </c>
      <c r="F24" s="61"/>
      <c r="G24" s="6"/>
      <c r="H24" s="6"/>
    </row>
    <row r="25" spans="1:8" s="7" customFormat="1" ht="18" customHeight="1">
      <c r="A25" s="62"/>
      <c r="B25" s="56" t="s">
        <v>22</v>
      </c>
      <c r="C25" s="58"/>
      <c r="D25" s="101" t="s">
        <v>134</v>
      </c>
      <c r="E25" s="103" t="s">
        <v>150</v>
      </c>
      <c r="F25" s="61"/>
      <c r="G25" s="6"/>
      <c r="H25" s="6"/>
    </row>
    <row r="26" spans="1:8" s="7" customFormat="1" ht="18" customHeight="1">
      <c r="A26" s="62"/>
      <c r="B26" s="56" t="s">
        <v>23</v>
      </c>
      <c r="C26" s="58"/>
      <c r="D26" s="101" t="s">
        <v>135</v>
      </c>
      <c r="E26" s="102">
        <v>38</v>
      </c>
      <c r="F26" s="61">
        <v>67.2</v>
      </c>
      <c r="G26" s="6"/>
      <c r="H26" s="6"/>
    </row>
    <row r="27" spans="1:8" s="7" customFormat="1" ht="18" customHeight="1">
      <c r="A27" s="62"/>
      <c r="B27" s="56" t="s">
        <v>24</v>
      </c>
      <c r="C27" s="58"/>
      <c r="D27" s="101" t="s">
        <v>136</v>
      </c>
      <c r="E27" s="103" t="s">
        <v>151</v>
      </c>
      <c r="F27" s="61"/>
      <c r="G27" s="6"/>
      <c r="H27" s="6"/>
    </row>
    <row r="28" spans="1:8" s="7" customFormat="1" ht="18" customHeight="1">
      <c r="A28" s="62"/>
      <c r="B28" s="56" t="s">
        <v>25</v>
      </c>
      <c r="C28" s="58"/>
      <c r="D28" s="101" t="s">
        <v>137</v>
      </c>
      <c r="E28" s="102">
        <v>39</v>
      </c>
      <c r="F28" s="61"/>
      <c r="G28" s="6"/>
      <c r="H28" s="6"/>
    </row>
    <row r="29" spans="1:8" s="7" customFormat="1" ht="18" customHeight="1">
      <c r="A29" s="62"/>
      <c r="B29" s="56" t="s">
        <v>26</v>
      </c>
      <c r="C29" s="58"/>
      <c r="D29" s="101" t="s">
        <v>138</v>
      </c>
      <c r="E29" s="103" t="s">
        <v>152</v>
      </c>
      <c r="F29" s="61"/>
      <c r="G29" s="6"/>
      <c r="H29" s="6"/>
    </row>
    <row r="30" spans="1:8" s="7" customFormat="1" ht="18" customHeight="1">
      <c r="A30" s="63"/>
      <c r="B30" s="56" t="s">
        <v>27</v>
      </c>
      <c r="C30" s="64"/>
      <c r="D30" s="65"/>
      <c r="E30" s="102">
        <v>40</v>
      </c>
      <c r="F30" s="66"/>
      <c r="G30" s="6"/>
      <c r="H30" s="6"/>
    </row>
    <row r="31" spans="1:8" s="7" customFormat="1" ht="18" customHeight="1">
      <c r="A31" s="67" t="s">
        <v>28</v>
      </c>
      <c r="B31" s="56" t="s">
        <v>29</v>
      </c>
      <c r="C31" s="104">
        <f>SUM(C8:C13)</f>
        <v>1058.96</v>
      </c>
      <c r="D31" s="68" t="s">
        <v>30</v>
      </c>
      <c r="E31" s="103" t="s">
        <v>153</v>
      </c>
      <c r="F31" s="69">
        <f>SUM(F8:F29)</f>
        <v>1058.96</v>
      </c>
      <c r="G31" s="6"/>
      <c r="H31" s="6"/>
    </row>
    <row r="32" spans="1:8" s="7" customFormat="1" ht="18" customHeight="1">
      <c r="A32" s="63" t="s">
        <v>72</v>
      </c>
      <c r="B32" s="56" t="s">
        <v>31</v>
      </c>
      <c r="C32" s="58"/>
      <c r="D32" s="70" t="s">
        <v>73</v>
      </c>
      <c r="E32" s="102">
        <v>41</v>
      </c>
      <c r="F32" s="71"/>
      <c r="G32" s="6"/>
      <c r="H32" s="6"/>
    </row>
    <row r="33" spans="1:8" s="7" customFormat="1" ht="18" customHeight="1">
      <c r="A33" s="63" t="s">
        <v>84</v>
      </c>
      <c r="B33" s="56" t="s">
        <v>32</v>
      </c>
      <c r="C33" s="58"/>
      <c r="D33" s="70" t="s">
        <v>74</v>
      </c>
      <c r="E33" s="103" t="s">
        <v>154</v>
      </c>
      <c r="F33" s="71"/>
      <c r="G33" s="6"/>
      <c r="H33" s="6"/>
    </row>
    <row r="34" spans="1:8" s="7" customFormat="1" ht="18" customHeight="1">
      <c r="A34" s="72"/>
      <c r="B34" s="56" t="s">
        <v>140</v>
      </c>
      <c r="C34" s="73"/>
      <c r="D34" s="74"/>
      <c r="E34" s="102">
        <v>42</v>
      </c>
      <c r="F34" s="75"/>
      <c r="G34" s="6"/>
      <c r="H34" s="6"/>
    </row>
    <row r="35" spans="1:8" ht="18" customHeight="1" thickBot="1">
      <c r="A35" s="76" t="s">
        <v>33</v>
      </c>
      <c r="B35" s="56" t="s">
        <v>141</v>
      </c>
      <c r="C35" s="105">
        <f>SUM(C31:C33)</f>
        <v>1058.96</v>
      </c>
      <c r="D35" s="77" t="s">
        <v>33</v>
      </c>
      <c r="E35" s="103" t="s">
        <v>155</v>
      </c>
      <c r="F35" s="78">
        <f>SUM(F31:F33)</f>
        <v>1058.96</v>
      </c>
    </row>
    <row r="36" spans="1:8" ht="18" customHeight="1">
      <c r="A36" s="170" t="s">
        <v>92</v>
      </c>
      <c r="B36" s="171"/>
      <c r="C36" s="171"/>
      <c r="D36" s="171"/>
      <c r="E36" s="171"/>
      <c r="F36" s="171"/>
    </row>
  </sheetData>
  <mergeCells count="4">
    <mergeCell ref="A2:F2"/>
    <mergeCell ref="A5:C5"/>
    <mergeCell ref="D5:F5"/>
    <mergeCell ref="A36:F36"/>
  </mergeCells>
  <phoneticPr fontId="2" type="noConversion"/>
  <printOptions horizontalCentered="1"/>
  <pageMargins left="0.35433070866141736" right="0.35433070866141736" top="0.59055118110236227" bottom="0.39370078740157483" header="0.51181102362204722" footer="0.19685039370078741"/>
  <pageSetup paperSize="9" scale="80" orientation="landscape" horizontalDpi="300" verticalDpi="300" r:id="rId1"/>
  <headerFooter alignWithMargins="0">
    <oddFooter>&amp;C第 &amp;P 页</oddFooter>
  </headerFooter>
  <ignoredErrors>
    <ignoredError sqref="A7:F7 B8:B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SheetLayoutView="160" workbookViewId="0">
      <selection activeCell="A3" sqref="A3"/>
    </sheetView>
  </sheetViews>
  <sheetFormatPr defaultRowHeight="14.25"/>
  <cols>
    <col min="1" max="1" width="9" style="10"/>
    <col min="2" max="2" width="28.625" style="10" customWidth="1"/>
    <col min="3" max="5" width="13.625" style="10" customWidth="1"/>
    <col min="6" max="6" width="9.5" style="10" customWidth="1"/>
    <col min="7" max="7" width="10" style="10" customWidth="1"/>
    <col min="8" max="8" width="13.625" style="10" customWidth="1"/>
    <col min="9" max="9" width="12.625" style="10" customWidth="1"/>
    <col min="10" max="16384" width="9" style="10"/>
  </cols>
  <sheetData>
    <row r="1" spans="1:10" s="8" customFormat="1" ht="21.75">
      <c r="A1" s="172" t="s">
        <v>180</v>
      </c>
      <c r="B1" s="172"/>
      <c r="C1" s="172"/>
      <c r="D1" s="172"/>
      <c r="E1" s="172"/>
      <c r="F1" s="172"/>
      <c r="G1" s="172"/>
      <c r="H1" s="172"/>
      <c r="I1" s="172"/>
    </row>
    <row r="2" spans="1:10" ht="10.5" customHeight="1">
      <c r="A2" s="9"/>
      <c r="B2" s="9"/>
      <c r="C2" s="9"/>
      <c r="D2" s="9"/>
      <c r="E2" s="9"/>
      <c r="F2" s="9"/>
      <c r="G2" s="9"/>
      <c r="H2" s="9"/>
      <c r="I2" s="47" t="s">
        <v>55</v>
      </c>
    </row>
    <row r="3" spans="1:10" ht="11.25" customHeight="1" thickBot="1">
      <c r="A3" s="161" t="s">
        <v>156</v>
      </c>
      <c r="B3" s="9"/>
      <c r="C3" s="9"/>
      <c r="D3" s="9"/>
      <c r="E3" s="11"/>
      <c r="F3" s="9"/>
      <c r="G3" s="9"/>
      <c r="H3" s="9"/>
      <c r="I3" s="47" t="s">
        <v>52</v>
      </c>
    </row>
    <row r="4" spans="1:10" s="13" customFormat="1" ht="15" customHeight="1">
      <c r="A4" s="181" t="s">
        <v>34</v>
      </c>
      <c r="B4" s="182"/>
      <c r="C4" s="176" t="s">
        <v>28</v>
      </c>
      <c r="D4" s="183" t="s">
        <v>59</v>
      </c>
      <c r="E4" s="176" t="s">
        <v>35</v>
      </c>
      <c r="F4" s="176" t="s">
        <v>36</v>
      </c>
      <c r="G4" s="176" t="s">
        <v>37</v>
      </c>
      <c r="H4" s="176" t="s">
        <v>83</v>
      </c>
      <c r="I4" s="173" t="s">
        <v>38</v>
      </c>
      <c r="J4" s="12"/>
    </row>
    <row r="5" spans="1:10" s="13" customFormat="1" ht="15.75" customHeight="1">
      <c r="A5" s="190" t="s">
        <v>112</v>
      </c>
      <c r="B5" s="192" t="s">
        <v>39</v>
      </c>
      <c r="C5" s="177"/>
      <c r="D5" s="184"/>
      <c r="E5" s="177"/>
      <c r="F5" s="177"/>
      <c r="G5" s="177"/>
      <c r="H5" s="177"/>
      <c r="I5" s="174"/>
      <c r="J5" s="12"/>
    </row>
    <row r="6" spans="1:10" s="13" customFormat="1" ht="15.75" customHeight="1">
      <c r="A6" s="191"/>
      <c r="B6" s="178"/>
      <c r="C6" s="178"/>
      <c r="D6" s="185"/>
      <c r="E6" s="178"/>
      <c r="F6" s="178"/>
      <c r="G6" s="178"/>
      <c r="H6" s="178"/>
      <c r="I6" s="175"/>
      <c r="J6" s="12"/>
    </row>
    <row r="7" spans="1:10" ht="20.25" customHeight="1">
      <c r="A7" s="186" t="s">
        <v>40</v>
      </c>
      <c r="B7" s="187"/>
      <c r="C7" s="14" t="s">
        <v>6</v>
      </c>
      <c r="D7" s="14" t="s">
        <v>7</v>
      </c>
      <c r="E7" s="14" t="s">
        <v>8</v>
      </c>
      <c r="F7" s="14" t="s">
        <v>9</v>
      </c>
      <c r="G7" s="14" t="s">
        <v>10</v>
      </c>
      <c r="H7" s="14" t="s">
        <v>11</v>
      </c>
      <c r="I7" s="50" t="s">
        <v>58</v>
      </c>
      <c r="J7" s="15"/>
    </row>
    <row r="8" spans="1:10" ht="20.25" customHeight="1">
      <c r="A8" s="188" t="s">
        <v>33</v>
      </c>
      <c r="B8" s="189"/>
      <c r="C8" s="115">
        <f>SUM(D8:I8)</f>
        <v>1058.96</v>
      </c>
      <c r="D8" s="115">
        <f>D9+D17+D20+D25</f>
        <v>1058.96</v>
      </c>
      <c r="E8" s="38"/>
      <c r="F8" s="38"/>
      <c r="G8" s="38"/>
      <c r="H8" s="38"/>
      <c r="I8" s="39"/>
      <c r="J8" s="15"/>
    </row>
    <row r="9" spans="1:10" ht="20.25" customHeight="1">
      <c r="A9" s="112">
        <v>201</v>
      </c>
      <c r="B9" s="113" t="s">
        <v>161</v>
      </c>
      <c r="C9" s="115">
        <f t="shared" ref="C9:C27" si="0">SUM(D9:I9)</f>
        <v>881.66</v>
      </c>
      <c r="D9" s="115">
        <f>D10</f>
        <v>881.66</v>
      </c>
      <c r="E9" s="38"/>
      <c r="F9" s="38"/>
      <c r="G9" s="38"/>
      <c r="H9" s="38"/>
      <c r="I9" s="39"/>
      <c r="J9" s="15"/>
    </row>
    <row r="10" spans="1:10" ht="20.25" customHeight="1">
      <c r="A10" s="107">
        <v>20111</v>
      </c>
      <c r="B10" s="16" t="s">
        <v>162</v>
      </c>
      <c r="C10" s="38">
        <f t="shared" si="0"/>
        <v>881.66</v>
      </c>
      <c r="D10" s="38">
        <f>SUM(D11:D16)</f>
        <v>881.66</v>
      </c>
      <c r="E10" s="38"/>
      <c r="F10" s="38"/>
      <c r="G10" s="38"/>
      <c r="H10" s="38"/>
      <c r="I10" s="39"/>
      <c r="J10" s="15"/>
    </row>
    <row r="11" spans="1:10" ht="20.25" customHeight="1">
      <c r="A11" s="107">
        <v>2011101</v>
      </c>
      <c r="B11" s="16" t="s">
        <v>163</v>
      </c>
      <c r="C11" s="38">
        <f t="shared" si="0"/>
        <v>608.1</v>
      </c>
      <c r="D11" s="38">
        <v>608.1</v>
      </c>
      <c r="E11" s="38"/>
      <c r="F11" s="38"/>
      <c r="G11" s="38"/>
      <c r="H11" s="38"/>
      <c r="I11" s="39"/>
      <c r="J11" s="15"/>
    </row>
    <row r="12" spans="1:10" ht="20.25" customHeight="1">
      <c r="A12" s="107">
        <v>2011102</v>
      </c>
      <c r="B12" s="16" t="s">
        <v>164</v>
      </c>
      <c r="C12" s="38">
        <f t="shared" si="0"/>
        <v>21.16</v>
      </c>
      <c r="D12" s="38">
        <v>21.16</v>
      </c>
      <c r="E12" s="38"/>
      <c r="F12" s="38"/>
      <c r="G12" s="38"/>
      <c r="H12" s="38"/>
      <c r="I12" s="39"/>
      <c r="J12" s="15"/>
    </row>
    <row r="13" spans="1:10" ht="20.25" customHeight="1">
      <c r="A13" s="107">
        <v>2011103</v>
      </c>
      <c r="B13" s="109" t="s">
        <v>165</v>
      </c>
      <c r="C13" s="38">
        <f t="shared" si="0"/>
        <v>1.8</v>
      </c>
      <c r="D13" s="38">
        <v>1.8</v>
      </c>
      <c r="E13" s="38"/>
      <c r="F13" s="38"/>
      <c r="G13" s="38"/>
      <c r="H13" s="38"/>
      <c r="I13" s="39"/>
      <c r="J13" s="15"/>
    </row>
    <row r="14" spans="1:10" ht="20.25" customHeight="1">
      <c r="A14" s="107">
        <v>2011104</v>
      </c>
      <c r="B14" s="16" t="s">
        <v>166</v>
      </c>
      <c r="C14" s="38">
        <f t="shared" si="0"/>
        <v>49.97</v>
      </c>
      <c r="D14" s="38">
        <v>49.97</v>
      </c>
      <c r="E14" s="38"/>
      <c r="F14" s="38"/>
      <c r="G14" s="38"/>
      <c r="H14" s="38"/>
      <c r="I14" s="39"/>
      <c r="J14" s="15"/>
    </row>
    <row r="15" spans="1:10" ht="20.25" customHeight="1">
      <c r="A15" s="107">
        <v>2011105</v>
      </c>
      <c r="B15" s="16" t="s">
        <v>167</v>
      </c>
      <c r="C15" s="38">
        <f t="shared" si="0"/>
        <v>29.46</v>
      </c>
      <c r="D15" s="38">
        <v>29.46</v>
      </c>
      <c r="E15" s="38"/>
      <c r="F15" s="38"/>
      <c r="G15" s="38"/>
      <c r="H15" s="38"/>
      <c r="I15" s="39"/>
      <c r="J15" s="15"/>
    </row>
    <row r="16" spans="1:10" ht="20.25" customHeight="1">
      <c r="A16" s="107">
        <v>2011199</v>
      </c>
      <c r="B16" s="16" t="s">
        <v>168</v>
      </c>
      <c r="C16" s="38">
        <f t="shared" si="0"/>
        <v>171.17</v>
      </c>
      <c r="D16" s="38">
        <v>171.17</v>
      </c>
      <c r="E16" s="38"/>
      <c r="F16" s="38"/>
      <c r="G16" s="38"/>
      <c r="H16" s="38"/>
      <c r="I16" s="39"/>
      <c r="J16" s="15"/>
    </row>
    <row r="17" spans="1:10" ht="20.25" customHeight="1">
      <c r="A17" s="112">
        <v>208</v>
      </c>
      <c r="B17" s="113" t="s">
        <v>169</v>
      </c>
      <c r="C17" s="115">
        <f t="shared" si="0"/>
        <v>80.760000000000005</v>
      </c>
      <c r="D17" s="115">
        <f>D18</f>
        <v>80.760000000000005</v>
      </c>
      <c r="E17" s="38"/>
      <c r="F17" s="38"/>
      <c r="G17" s="38"/>
      <c r="H17" s="38"/>
      <c r="I17" s="39"/>
      <c r="J17" s="15"/>
    </row>
    <row r="18" spans="1:10" ht="20.25" customHeight="1">
      <c r="A18" s="107">
        <v>20805</v>
      </c>
      <c r="B18" s="16" t="s">
        <v>170</v>
      </c>
      <c r="C18" s="38">
        <f t="shared" si="0"/>
        <v>80.760000000000005</v>
      </c>
      <c r="D18" s="38">
        <f>SUM(D19)</f>
        <v>80.760000000000005</v>
      </c>
      <c r="E18" s="38"/>
      <c r="F18" s="38"/>
      <c r="G18" s="38"/>
      <c r="H18" s="38"/>
      <c r="I18" s="39"/>
      <c r="J18" s="15"/>
    </row>
    <row r="19" spans="1:10" ht="20.25" customHeight="1">
      <c r="A19" s="106">
        <v>2080501</v>
      </c>
      <c r="B19" s="16" t="s">
        <v>171</v>
      </c>
      <c r="C19" s="38">
        <f t="shared" si="0"/>
        <v>80.760000000000005</v>
      </c>
      <c r="D19" s="38">
        <v>80.760000000000005</v>
      </c>
      <c r="E19" s="38"/>
      <c r="F19" s="38"/>
      <c r="G19" s="38"/>
      <c r="H19" s="38"/>
      <c r="I19" s="39"/>
      <c r="J19" s="15"/>
    </row>
    <row r="20" spans="1:10" ht="20.25" customHeight="1">
      <c r="A20" s="114">
        <v>210</v>
      </c>
      <c r="B20" s="113" t="s">
        <v>172</v>
      </c>
      <c r="C20" s="115">
        <f t="shared" si="0"/>
        <v>29.340000000000003</v>
      </c>
      <c r="D20" s="115">
        <f>D21+D23</f>
        <v>29.340000000000003</v>
      </c>
      <c r="E20" s="38"/>
      <c r="F20" s="38"/>
      <c r="G20" s="38"/>
      <c r="H20" s="38"/>
      <c r="I20" s="39"/>
      <c r="J20" s="15"/>
    </row>
    <row r="21" spans="1:10" ht="20.25" customHeight="1">
      <c r="A21" s="106">
        <v>21005</v>
      </c>
      <c r="B21" s="16" t="s">
        <v>173</v>
      </c>
      <c r="C21" s="38">
        <f t="shared" si="0"/>
        <v>21.26</v>
      </c>
      <c r="D21" s="38">
        <f>SUM(D22)</f>
        <v>21.26</v>
      </c>
      <c r="E21" s="38"/>
      <c r="F21" s="38"/>
      <c r="G21" s="38"/>
      <c r="H21" s="38"/>
      <c r="I21" s="39"/>
      <c r="J21" s="15"/>
    </row>
    <row r="22" spans="1:10" ht="20.25" customHeight="1">
      <c r="A22" s="106">
        <v>2100501</v>
      </c>
      <c r="B22" s="16" t="s">
        <v>174</v>
      </c>
      <c r="C22" s="38">
        <f t="shared" si="0"/>
        <v>21.26</v>
      </c>
      <c r="D22" s="38">
        <v>21.26</v>
      </c>
      <c r="E22" s="38"/>
      <c r="F22" s="38"/>
      <c r="G22" s="38"/>
      <c r="H22" s="38"/>
      <c r="I22" s="39"/>
      <c r="J22" s="15"/>
    </row>
    <row r="23" spans="1:10" ht="20.25" customHeight="1">
      <c r="A23" s="106">
        <v>21007</v>
      </c>
      <c r="B23" s="16" t="s">
        <v>175</v>
      </c>
      <c r="C23" s="38">
        <f t="shared" si="0"/>
        <v>8.08</v>
      </c>
      <c r="D23" s="38">
        <f>SUM(D24)</f>
        <v>8.08</v>
      </c>
      <c r="E23" s="38"/>
      <c r="F23" s="38"/>
      <c r="G23" s="38"/>
      <c r="H23" s="38"/>
      <c r="I23" s="39"/>
      <c r="J23" s="15"/>
    </row>
    <row r="24" spans="1:10" ht="20.25" customHeight="1">
      <c r="A24" s="108">
        <v>2100717</v>
      </c>
      <c r="B24" s="109" t="s">
        <v>176</v>
      </c>
      <c r="C24" s="110">
        <f t="shared" si="0"/>
        <v>8.08</v>
      </c>
      <c r="D24" s="110">
        <v>8.08</v>
      </c>
      <c r="E24" s="110"/>
      <c r="F24" s="110"/>
      <c r="G24" s="110"/>
      <c r="H24" s="110"/>
      <c r="I24" s="111"/>
      <c r="J24" s="15"/>
    </row>
    <row r="25" spans="1:10" ht="20.25" customHeight="1">
      <c r="A25" s="114" t="s">
        <v>158</v>
      </c>
      <c r="B25" s="113" t="s">
        <v>177</v>
      </c>
      <c r="C25" s="115">
        <f t="shared" si="0"/>
        <v>67.2</v>
      </c>
      <c r="D25" s="115">
        <f>D26</f>
        <v>67.2</v>
      </c>
      <c r="E25" s="38"/>
      <c r="F25" s="38"/>
      <c r="G25" s="38"/>
      <c r="H25" s="38"/>
      <c r="I25" s="38"/>
      <c r="J25" s="15"/>
    </row>
    <row r="26" spans="1:10" ht="20.25" customHeight="1">
      <c r="A26" s="106" t="s">
        <v>159</v>
      </c>
      <c r="B26" s="16" t="s">
        <v>178</v>
      </c>
      <c r="C26" s="38">
        <f t="shared" si="0"/>
        <v>67.2</v>
      </c>
      <c r="D26" s="38">
        <f>D27</f>
        <v>67.2</v>
      </c>
      <c r="E26" s="38"/>
      <c r="F26" s="38"/>
      <c r="G26" s="38"/>
      <c r="H26" s="38"/>
      <c r="I26" s="38"/>
      <c r="J26" s="15"/>
    </row>
    <row r="27" spans="1:10" ht="20.25" customHeight="1" thickBot="1">
      <c r="A27" s="106" t="s">
        <v>160</v>
      </c>
      <c r="B27" s="16" t="s">
        <v>179</v>
      </c>
      <c r="C27" s="38">
        <f t="shared" si="0"/>
        <v>67.2</v>
      </c>
      <c r="D27" s="38">
        <v>67.2</v>
      </c>
      <c r="E27" s="38"/>
      <c r="F27" s="38"/>
      <c r="G27" s="38"/>
      <c r="H27" s="38"/>
      <c r="I27" s="38"/>
      <c r="J27" s="15"/>
    </row>
    <row r="28" spans="1:10" ht="20.25" customHeight="1">
      <c r="A28" s="179" t="s">
        <v>91</v>
      </c>
      <c r="B28" s="180"/>
      <c r="C28" s="180"/>
      <c r="D28" s="180"/>
      <c r="E28" s="180"/>
      <c r="F28" s="180"/>
      <c r="G28" s="180"/>
      <c r="H28" s="180"/>
      <c r="I28" s="180"/>
    </row>
    <row r="29" spans="1:10">
      <c r="A29" s="17"/>
    </row>
    <row r="30" spans="1:10">
      <c r="A30" s="17"/>
    </row>
  </sheetData>
  <mergeCells count="14">
    <mergeCell ref="A1:I1"/>
    <mergeCell ref="I4:I6"/>
    <mergeCell ref="F4:F6"/>
    <mergeCell ref="A28:I28"/>
    <mergeCell ref="A4:B4"/>
    <mergeCell ref="D4:D6"/>
    <mergeCell ref="A7:B7"/>
    <mergeCell ref="A8:B8"/>
    <mergeCell ref="E4:E6"/>
    <mergeCell ref="C4:C6"/>
    <mergeCell ref="G4:G6"/>
    <mergeCell ref="H4:H6"/>
    <mergeCell ref="A5:A6"/>
    <mergeCell ref="B5:B6"/>
  </mergeCells>
  <phoneticPr fontId="2" type="noConversion"/>
  <printOptions horizontalCentered="1"/>
  <pageMargins left="0.35433070866141736" right="0.35433070866141736" top="0.39370078740157483" bottom="0.19685039370078741" header="0.51181102362204722" footer="0.19685039370078741"/>
  <pageSetup paperSize="9" scale="90"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A3" sqref="A3"/>
    </sheetView>
  </sheetViews>
  <sheetFormatPr defaultRowHeight="14.25"/>
  <cols>
    <col min="1" max="1" width="10.5" style="10" customWidth="1"/>
    <col min="2" max="2" width="29.25" style="10" customWidth="1"/>
    <col min="3" max="3" width="14.375" style="10" customWidth="1"/>
    <col min="4" max="8" width="14.625" style="10" customWidth="1"/>
    <col min="9" max="9" width="9" style="10"/>
    <col min="10" max="10" width="12.625" style="10" customWidth="1"/>
    <col min="11" max="16384" width="9" style="10"/>
  </cols>
  <sheetData>
    <row r="1" spans="1:9" s="8" customFormat="1" ht="21.75">
      <c r="A1" s="172" t="s">
        <v>181</v>
      </c>
      <c r="B1" s="172"/>
      <c r="C1" s="172"/>
      <c r="D1" s="172"/>
      <c r="E1" s="172"/>
      <c r="F1" s="172"/>
      <c r="G1" s="172"/>
      <c r="H1" s="172"/>
    </row>
    <row r="2" spans="1:9">
      <c r="A2" s="9"/>
      <c r="B2" s="9"/>
      <c r="C2" s="9"/>
      <c r="D2" s="9"/>
      <c r="E2" s="9"/>
      <c r="F2" s="9"/>
      <c r="G2" s="9"/>
      <c r="H2" s="47" t="s">
        <v>57</v>
      </c>
    </row>
    <row r="3" spans="1:9" ht="15" thickBot="1">
      <c r="A3" s="161" t="s">
        <v>156</v>
      </c>
      <c r="B3" s="9"/>
      <c r="C3" s="9"/>
      <c r="D3" s="9"/>
      <c r="E3" s="11"/>
      <c r="F3" s="9"/>
      <c r="G3" s="9"/>
      <c r="H3" s="47" t="s">
        <v>52</v>
      </c>
    </row>
    <row r="4" spans="1:9" s="13" customFormat="1" ht="18.75" customHeight="1">
      <c r="A4" s="181" t="s">
        <v>34</v>
      </c>
      <c r="B4" s="182"/>
      <c r="C4" s="176" t="s">
        <v>30</v>
      </c>
      <c r="D4" s="176" t="s">
        <v>41</v>
      </c>
      <c r="E4" s="197" t="s">
        <v>42</v>
      </c>
      <c r="F4" s="197" t="s">
        <v>43</v>
      </c>
      <c r="G4" s="200" t="s">
        <v>44</v>
      </c>
      <c r="H4" s="201" t="s">
        <v>45</v>
      </c>
      <c r="I4" s="12"/>
    </row>
    <row r="5" spans="1:9" s="13" customFormat="1" ht="18.75" customHeight="1">
      <c r="A5" s="190" t="s">
        <v>112</v>
      </c>
      <c r="B5" s="192" t="s">
        <v>39</v>
      </c>
      <c r="C5" s="177"/>
      <c r="D5" s="177"/>
      <c r="E5" s="198"/>
      <c r="F5" s="198"/>
      <c r="G5" s="198"/>
      <c r="H5" s="202"/>
      <c r="I5" s="12"/>
    </row>
    <row r="6" spans="1:9" s="13" customFormat="1" ht="18.75" customHeight="1">
      <c r="A6" s="191"/>
      <c r="B6" s="178"/>
      <c r="C6" s="178"/>
      <c r="D6" s="178"/>
      <c r="E6" s="199"/>
      <c r="F6" s="199"/>
      <c r="G6" s="199"/>
      <c r="H6" s="203"/>
      <c r="I6" s="12"/>
    </row>
    <row r="7" spans="1:9" s="22" customFormat="1" ht="18.75" customHeight="1">
      <c r="A7" s="193" t="s">
        <v>40</v>
      </c>
      <c r="B7" s="194"/>
      <c r="C7" s="18" t="s">
        <v>6</v>
      </c>
      <c r="D7" s="18" t="s">
        <v>7</v>
      </c>
      <c r="E7" s="18" t="s">
        <v>8</v>
      </c>
      <c r="F7" s="19" t="s">
        <v>46</v>
      </c>
      <c r="G7" s="19" t="s">
        <v>47</v>
      </c>
      <c r="H7" s="20" t="s">
        <v>48</v>
      </c>
      <c r="I7" s="21"/>
    </row>
    <row r="8" spans="1:9" s="126" customFormat="1" ht="18.75" customHeight="1">
      <c r="A8" s="195" t="s">
        <v>33</v>
      </c>
      <c r="B8" s="196"/>
      <c r="C8" s="115">
        <f>C9+C17+C20+C25</f>
        <v>1058.96</v>
      </c>
      <c r="D8" s="115">
        <f>D9+D17+D20+D25</f>
        <v>808.36</v>
      </c>
      <c r="E8" s="115">
        <f>E9+E17+E20+E25</f>
        <v>250.6</v>
      </c>
      <c r="F8" s="115"/>
      <c r="G8" s="115"/>
      <c r="H8" s="124"/>
      <c r="I8" s="125"/>
    </row>
    <row r="9" spans="1:9" s="126" customFormat="1" ht="18.75" customHeight="1">
      <c r="A9" s="122">
        <v>201</v>
      </c>
      <c r="B9" s="113" t="s">
        <v>161</v>
      </c>
      <c r="C9" s="123">
        <f>SUM(D9:H9)</f>
        <v>881.66</v>
      </c>
      <c r="D9" s="115">
        <f>D10</f>
        <v>631.05999999999995</v>
      </c>
      <c r="E9" s="115">
        <f>E10</f>
        <v>250.6</v>
      </c>
      <c r="F9" s="115"/>
      <c r="G9" s="115"/>
      <c r="H9" s="124"/>
      <c r="I9" s="125"/>
    </row>
    <row r="10" spans="1:9" ht="18.75" customHeight="1">
      <c r="A10" s="119">
        <v>20111</v>
      </c>
      <c r="B10" s="16" t="s">
        <v>162</v>
      </c>
      <c r="C10" s="116">
        <f>SUM(D10:H10)</f>
        <v>881.66</v>
      </c>
      <c r="D10" s="38">
        <f>SUM(D11:D16)</f>
        <v>631.05999999999995</v>
      </c>
      <c r="E10" s="38">
        <f>SUM(E11:E16)</f>
        <v>250.6</v>
      </c>
      <c r="F10" s="38"/>
      <c r="G10" s="38"/>
      <c r="H10" s="39"/>
      <c r="I10" s="15"/>
    </row>
    <row r="11" spans="1:9" ht="18.75" customHeight="1">
      <c r="A11" s="119">
        <v>2011101</v>
      </c>
      <c r="B11" s="16" t="s">
        <v>163</v>
      </c>
      <c r="C11" s="116">
        <f t="shared" ref="C11:C27" si="0">SUM(D11:H11)</f>
        <v>608.1</v>
      </c>
      <c r="D11" s="38">
        <v>608.1</v>
      </c>
      <c r="E11" s="38"/>
      <c r="F11" s="38"/>
      <c r="G11" s="38"/>
      <c r="H11" s="39"/>
      <c r="I11" s="15"/>
    </row>
    <row r="12" spans="1:9" ht="18.75" customHeight="1">
      <c r="A12" s="119">
        <v>2011102</v>
      </c>
      <c r="B12" s="16" t="s">
        <v>164</v>
      </c>
      <c r="C12" s="116">
        <f t="shared" si="0"/>
        <v>21.16</v>
      </c>
      <c r="D12" s="38">
        <v>21.16</v>
      </c>
      <c r="E12" s="38"/>
      <c r="F12" s="38"/>
      <c r="G12" s="38"/>
      <c r="H12" s="39"/>
      <c r="I12" s="15"/>
    </row>
    <row r="13" spans="1:9" ht="18.75" customHeight="1">
      <c r="A13" s="119">
        <v>2011103</v>
      </c>
      <c r="B13" s="16" t="s">
        <v>165</v>
      </c>
      <c r="C13" s="116">
        <f t="shared" si="0"/>
        <v>1.8</v>
      </c>
      <c r="D13" s="38">
        <v>1.8</v>
      </c>
      <c r="E13" s="38"/>
      <c r="F13" s="38"/>
      <c r="G13" s="38"/>
      <c r="H13" s="39"/>
      <c r="I13" s="15"/>
    </row>
    <row r="14" spans="1:9" ht="18.75" customHeight="1">
      <c r="A14" s="121">
        <v>2011104</v>
      </c>
      <c r="B14" s="117" t="s">
        <v>166</v>
      </c>
      <c r="C14" s="116">
        <f t="shared" si="0"/>
        <v>49.97</v>
      </c>
      <c r="D14" s="38"/>
      <c r="E14" s="38">
        <v>49.97</v>
      </c>
      <c r="F14" s="38"/>
      <c r="G14" s="38"/>
      <c r="H14" s="39"/>
      <c r="I14" s="15"/>
    </row>
    <row r="15" spans="1:9" ht="18.75" customHeight="1">
      <c r="A15" s="120">
        <v>2011105</v>
      </c>
      <c r="B15" s="16" t="s">
        <v>167</v>
      </c>
      <c r="C15" s="116">
        <f t="shared" si="0"/>
        <v>29.46</v>
      </c>
      <c r="D15" s="38"/>
      <c r="E15" s="38">
        <v>29.46</v>
      </c>
      <c r="F15" s="38"/>
      <c r="G15" s="38"/>
      <c r="H15" s="39"/>
      <c r="I15" s="15"/>
    </row>
    <row r="16" spans="1:9" ht="18.75" customHeight="1">
      <c r="A16" s="120">
        <v>2011199</v>
      </c>
      <c r="B16" s="16" t="s">
        <v>168</v>
      </c>
      <c r="C16" s="116">
        <f t="shared" si="0"/>
        <v>171.17</v>
      </c>
      <c r="D16" s="38"/>
      <c r="E16" s="38">
        <v>171.17</v>
      </c>
      <c r="F16" s="38"/>
      <c r="G16" s="38"/>
      <c r="H16" s="39"/>
      <c r="I16" s="15"/>
    </row>
    <row r="17" spans="1:9" s="126" customFormat="1" ht="18.75" customHeight="1">
      <c r="A17" s="122">
        <v>208</v>
      </c>
      <c r="B17" s="113" t="s">
        <v>169</v>
      </c>
      <c r="C17" s="123">
        <f t="shared" si="0"/>
        <v>80.760000000000005</v>
      </c>
      <c r="D17" s="115">
        <f>D18</f>
        <v>80.760000000000005</v>
      </c>
      <c r="E17" s="115"/>
      <c r="F17" s="115"/>
      <c r="G17" s="115"/>
      <c r="H17" s="124"/>
      <c r="I17" s="125"/>
    </row>
    <row r="18" spans="1:9" ht="18.75" customHeight="1">
      <c r="A18" s="120">
        <v>20805</v>
      </c>
      <c r="B18" s="16" t="s">
        <v>170</v>
      </c>
      <c r="C18" s="116">
        <f t="shared" si="0"/>
        <v>80.760000000000005</v>
      </c>
      <c r="D18" s="38">
        <f>D19</f>
        <v>80.760000000000005</v>
      </c>
      <c r="E18" s="38"/>
      <c r="F18" s="38"/>
      <c r="G18" s="38"/>
      <c r="H18" s="39"/>
      <c r="I18" s="15"/>
    </row>
    <row r="19" spans="1:9" ht="18.75" customHeight="1">
      <c r="A19" s="120">
        <v>2080501</v>
      </c>
      <c r="B19" s="117" t="s">
        <v>171</v>
      </c>
      <c r="C19" s="116">
        <f t="shared" si="0"/>
        <v>80.760000000000005</v>
      </c>
      <c r="D19" s="38">
        <v>80.760000000000005</v>
      </c>
      <c r="E19" s="38"/>
      <c r="F19" s="38"/>
      <c r="G19" s="38"/>
      <c r="H19" s="39"/>
      <c r="I19" s="15"/>
    </row>
    <row r="20" spans="1:9" s="126" customFormat="1" ht="18.75" customHeight="1">
      <c r="A20" s="122">
        <v>210</v>
      </c>
      <c r="B20" s="113" t="s">
        <v>172</v>
      </c>
      <c r="C20" s="123">
        <f t="shared" si="0"/>
        <v>29.340000000000003</v>
      </c>
      <c r="D20" s="115">
        <f>D21+D23</f>
        <v>29.340000000000003</v>
      </c>
      <c r="E20" s="115"/>
      <c r="F20" s="115"/>
      <c r="G20" s="115"/>
      <c r="H20" s="124"/>
      <c r="I20" s="125"/>
    </row>
    <row r="21" spans="1:9" ht="18.75" customHeight="1">
      <c r="A21" s="118">
        <v>21005</v>
      </c>
      <c r="B21" s="16" t="s">
        <v>173</v>
      </c>
      <c r="C21" s="116">
        <f t="shared" si="0"/>
        <v>21.26</v>
      </c>
      <c r="D21" s="38">
        <f>D22</f>
        <v>21.26</v>
      </c>
      <c r="E21" s="38"/>
      <c r="F21" s="38"/>
      <c r="G21" s="38"/>
      <c r="H21" s="39"/>
      <c r="I21" s="15"/>
    </row>
    <row r="22" spans="1:9" ht="18.75" customHeight="1">
      <c r="A22" s="119">
        <v>2100501</v>
      </c>
      <c r="B22" s="16" t="s">
        <v>174</v>
      </c>
      <c r="C22" s="116">
        <f t="shared" si="0"/>
        <v>21.26</v>
      </c>
      <c r="D22" s="38">
        <v>21.26</v>
      </c>
      <c r="E22" s="38"/>
      <c r="F22" s="38"/>
      <c r="G22" s="38"/>
      <c r="H22" s="39"/>
      <c r="I22" s="15"/>
    </row>
    <row r="23" spans="1:9" ht="18.75" customHeight="1">
      <c r="A23" s="119">
        <v>21007</v>
      </c>
      <c r="B23" s="16" t="s">
        <v>175</v>
      </c>
      <c r="C23" s="116">
        <f t="shared" si="0"/>
        <v>8.08</v>
      </c>
      <c r="D23" s="38">
        <f>D24</f>
        <v>8.08</v>
      </c>
      <c r="E23" s="38"/>
      <c r="F23" s="38"/>
      <c r="G23" s="38"/>
      <c r="H23" s="39"/>
      <c r="I23" s="15"/>
    </row>
    <row r="24" spans="1:9" ht="18.75" customHeight="1">
      <c r="A24" s="119">
        <v>2100717</v>
      </c>
      <c r="B24" s="117" t="s">
        <v>176</v>
      </c>
      <c r="C24" s="116">
        <f t="shared" si="0"/>
        <v>8.08</v>
      </c>
      <c r="D24" s="38">
        <v>8.08</v>
      </c>
      <c r="E24" s="38"/>
      <c r="F24" s="38"/>
      <c r="G24" s="38"/>
      <c r="H24" s="39"/>
      <c r="I24" s="15"/>
    </row>
    <row r="25" spans="1:9" s="126" customFormat="1" ht="18.75" customHeight="1">
      <c r="A25" s="127">
        <v>221</v>
      </c>
      <c r="B25" s="113" t="s">
        <v>177</v>
      </c>
      <c r="C25" s="123">
        <f t="shared" si="0"/>
        <v>67.2</v>
      </c>
      <c r="D25" s="115">
        <f>D26</f>
        <v>67.2</v>
      </c>
      <c r="E25" s="115"/>
      <c r="F25" s="115"/>
      <c r="G25" s="115"/>
      <c r="H25" s="124"/>
      <c r="I25" s="125"/>
    </row>
    <row r="26" spans="1:9" ht="18.75" customHeight="1">
      <c r="A26" s="121">
        <v>22102</v>
      </c>
      <c r="B26" s="16" t="s">
        <v>178</v>
      </c>
      <c r="C26" s="116">
        <f t="shared" si="0"/>
        <v>67.2</v>
      </c>
      <c r="D26" s="38">
        <f>D27</f>
        <v>67.2</v>
      </c>
      <c r="E26" s="38"/>
      <c r="F26" s="38"/>
      <c r="G26" s="38"/>
      <c r="H26" s="39"/>
      <c r="I26" s="15"/>
    </row>
    <row r="27" spans="1:9" ht="18.75" customHeight="1" thickBot="1">
      <c r="A27" s="120">
        <v>2210201</v>
      </c>
      <c r="B27" s="117" t="s">
        <v>179</v>
      </c>
      <c r="C27" s="116">
        <f t="shared" si="0"/>
        <v>67.2</v>
      </c>
      <c r="D27" s="38">
        <v>67.2</v>
      </c>
      <c r="E27" s="38"/>
      <c r="F27" s="38"/>
      <c r="G27" s="38"/>
      <c r="H27" s="39"/>
      <c r="I27" s="15"/>
    </row>
    <row r="28" spans="1:9" ht="18.75" customHeight="1">
      <c r="A28" s="179" t="s">
        <v>93</v>
      </c>
      <c r="B28" s="180"/>
      <c r="C28" s="180"/>
      <c r="D28" s="180"/>
      <c r="E28" s="180"/>
      <c r="F28" s="180"/>
      <c r="G28" s="180"/>
      <c r="H28" s="180"/>
    </row>
    <row r="29" spans="1:9">
      <c r="A29" s="23"/>
    </row>
    <row r="30" spans="1:9">
      <c r="A30" s="24"/>
    </row>
    <row r="31" spans="1:9">
      <c r="A31" s="24"/>
    </row>
  </sheetData>
  <mergeCells count="13">
    <mergeCell ref="A7:B7"/>
    <mergeCell ref="A8:B8"/>
    <mergeCell ref="A28:H28"/>
    <mergeCell ref="A1:H1"/>
    <mergeCell ref="F4:F6"/>
    <mergeCell ref="G4:G6"/>
    <mergeCell ref="H4:H6"/>
    <mergeCell ref="A5:A6"/>
    <mergeCell ref="B5:B6"/>
    <mergeCell ref="A4:B4"/>
    <mergeCell ref="C4:C6"/>
    <mergeCell ref="D4:D6"/>
    <mergeCell ref="E4:E6"/>
  </mergeCells>
  <phoneticPr fontId="2" type="noConversion"/>
  <printOptions horizontalCentered="1"/>
  <pageMargins left="0.35433070866141736" right="0.35433070866141736" top="0.78740157480314965" bottom="0.39370078740157483" header="0.51181102362204722" footer="0.19685039370078741"/>
  <pageSetup paperSize="9" scale="90" orientation="landscape" r:id="rId1"/>
  <headerFooter alignWithMargins="0">
    <oddFooter>&amp;C第 &amp;P 页</oddFooter>
  </headerFooter>
  <ignoredErrors>
    <ignoredError sqref="C7:H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SheetLayoutView="100" workbookViewId="0">
      <selection activeCell="A3" sqref="A3"/>
    </sheetView>
  </sheetViews>
  <sheetFormatPr defaultRowHeight="14.25"/>
  <cols>
    <col min="1" max="1" width="36.375" style="5" customWidth="1"/>
    <col min="2" max="2" width="4" style="5" customWidth="1"/>
    <col min="3" max="3" width="15.625" style="5" customWidth="1"/>
    <col min="4" max="4" width="35.75" style="5" customWidth="1"/>
    <col min="5" max="5" width="3.5" style="5" customWidth="1"/>
    <col min="6" max="6" width="15.625" style="5" customWidth="1"/>
    <col min="7" max="7" width="13.875" style="5" customWidth="1"/>
    <col min="8" max="8" width="15.625" style="5" customWidth="1"/>
    <col min="9" max="10" width="9" style="4"/>
    <col min="11" max="16384" width="9" style="5"/>
  </cols>
  <sheetData>
    <row r="1" spans="1:10" s="2" customFormat="1" ht="18" customHeight="1">
      <c r="A1" s="166" t="s">
        <v>183</v>
      </c>
      <c r="B1" s="166"/>
      <c r="C1" s="166"/>
      <c r="D1" s="166"/>
      <c r="E1" s="166"/>
      <c r="F1" s="166"/>
      <c r="G1" s="166"/>
      <c r="H1" s="166"/>
      <c r="I1" s="1"/>
      <c r="J1" s="1"/>
    </row>
    <row r="2" spans="1:10" ht="9.9499999999999993" customHeight="1">
      <c r="A2" s="3"/>
      <c r="B2" s="3"/>
      <c r="C2" s="3"/>
      <c r="D2" s="3"/>
      <c r="E2" s="3"/>
      <c r="F2" s="3"/>
      <c r="G2" s="3"/>
      <c r="H2" s="47" t="s">
        <v>56</v>
      </c>
    </row>
    <row r="3" spans="1:10" ht="21.75" customHeight="1" thickBot="1">
      <c r="A3" s="161" t="s">
        <v>156</v>
      </c>
      <c r="B3" s="3"/>
      <c r="C3" s="3"/>
      <c r="D3" s="3"/>
      <c r="E3" s="3"/>
      <c r="F3" s="3"/>
      <c r="G3" s="3"/>
      <c r="H3" s="47" t="s">
        <v>52</v>
      </c>
    </row>
    <row r="4" spans="1:10" s="7" customFormat="1" ht="16.5" customHeight="1">
      <c r="A4" s="167" t="s">
        <v>0</v>
      </c>
      <c r="B4" s="168"/>
      <c r="C4" s="168"/>
      <c r="D4" s="168" t="s">
        <v>1</v>
      </c>
      <c r="E4" s="168"/>
      <c r="F4" s="204"/>
      <c r="G4" s="204"/>
      <c r="H4" s="169"/>
      <c r="I4" s="6"/>
      <c r="J4" s="6"/>
    </row>
    <row r="5" spans="1:10" s="7" customFormat="1" ht="26.25" customHeight="1">
      <c r="A5" s="79" t="s">
        <v>2</v>
      </c>
      <c r="B5" s="84" t="s">
        <v>3</v>
      </c>
      <c r="C5" s="95" t="s">
        <v>99</v>
      </c>
      <c r="D5" s="80" t="s">
        <v>2</v>
      </c>
      <c r="E5" s="84" t="s">
        <v>3</v>
      </c>
      <c r="F5" s="95" t="s">
        <v>51</v>
      </c>
      <c r="G5" s="99" t="s">
        <v>115</v>
      </c>
      <c r="H5" s="100" t="s">
        <v>116</v>
      </c>
      <c r="I5" s="6"/>
      <c r="J5" s="6"/>
    </row>
    <row r="6" spans="1:10" s="7" customFormat="1" ht="16.5" customHeight="1">
      <c r="A6" s="79" t="s">
        <v>5</v>
      </c>
      <c r="B6" s="81"/>
      <c r="C6" s="80" t="s">
        <v>6</v>
      </c>
      <c r="D6" s="80" t="s">
        <v>5</v>
      </c>
      <c r="E6" s="81"/>
      <c r="F6" s="96">
        <v>2</v>
      </c>
      <c r="G6" s="96">
        <v>3</v>
      </c>
      <c r="H6" s="97">
        <v>4</v>
      </c>
      <c r="I6" s="6"/>
      <c r="J6" s="6"/>
    </row>
    <row r="7" spans="1:10" s="7" customFormat="1" ht="16.5" customHeight="1">
      <c r="A7" s="57" t="s">
        <v>95</v>
      </c>
      <c r="B7" s="56" t="s">
        <v>6</v>
      </c>
      <c r="C7" s="58">
        <v>1058.96</v>
      </c>
      <c r="D7" s="59" t="s">
        <v>85</v>
      </c>
      <c r="E7" s="60">
        <v>30</v>
      </c>
      <c r="F7" s="91">
        <f>SUM(G7:H7)</f>
        <v>881.66</v>
      </c>
      <c r="G7" s="91">
        <v>881.66</v>
      </c>
      <c r="H7" s="61"/>
      <c r="I7" s="6"/>
      <c r="J7" s="6"/>
    </row>
    <row r="8" spans="1:10" s="7" customFormat="1" ht="16.5" customHeight="1">
      <c r="A8" s="62" t="s">
        <v>94</v>
      </c>
      <c r="B8" s="56" t="s">
        <v>7</v>
      </c>
      <c r="C8" s="58"/>
      <c r="D8" s="59" t="s">
        <v>86</v>
      </c>
      <c r="E8" s="60">
        <v>31</v>
      </c>
      <c r="F8" s="91"/>
      <c r="G8" s="91"/>
      <c r="H8" s="61"/>
      <c r="I8" s="6"/>
      <c r="J8" s="6"/>
    </row>
    <row r="9" spans="1:10" s="7" customFormat="1" ht="16.5" customHeight="1">
      <c r="A9" s="62"/>
      <c r="B9" s="56" t="s">
        <v>8</v>
      </c>
      <c r="C9" s="58"/>
      <c r="D9" s="59" t="s">
        <v>87</v>
      </c>
      <c r="E9" s="60">
        <v>32</v>
      </c>
      <c r="F9" s="91"/>
      <c r="G9" s="91"/>
      <c r="H9" s="61"/>
      <c r="I9" s="6"/>
      <c r="J9" s="6"/>
    </row>
    <row r="10" spans="1:10" s="7" customFormat="1" ht="16.5" customHeight="1">
      <c r="A10" s="62"/>
      <c r="B10" s="56" t="s">
        <v>9</v>
      </c>
      <c r="C10" s="58"/>
      <c r="D10" s="59" t="s">
        <v>88</v>
      </c>
      <c r="E10" s="60">
        <v>33</v>
      </c>
      <c r="F10" s="91"/>
      <c r="G10" s="91"/>
      <c r="H10" s="61"/>
      <c r="I10" s="6"/>
      <c r="J10" s="6"/>
    </row>
    <row r="11" spans="1:10" s="7" customFormat="1" ht="16.5" customHeight="1">
      <c r="A11" s="62"/>
      <c r="B11" s="56" t="s">
        <v>10</v>
      </c>
      <c r="C11" s="58"/>
      <c r="D11" s="59" t="s">
        <v>89</v>
      </c>
      <c r="E11" s="60">
        <v>34</v>
      </c>
      <c r="F11" s="91"/>
      <c r="G11" s="91"/>
      <c r="H11" s="61"/>
      <c r="I11" s="6"/>
      <c r="J11" s="6"/>
    </row>
    <row r="12" spans="1:10" s="7" customFormat="1" ht="16.5" customHeight="1">
      <c r="A12" s="62"/>
      <c r="B12" s="56" t="s">
        <v>11</v>
      </c>
      <c r="C12" s="58"/>
      <c r="D12" s="59" t="s">
        <v>90</v>
      </c>
      <c r="E12" s="60">
        <v>35</v>
      </c>
      <c r="F12" s="91"/>
      <c r="G12" s="91"/>
      <c r="H12" s="61"/>
      <c r="I12" s="6"/>
      <c r="J12" s="6"/>
    </row>
    <row r="13" spans="1:10" s="7" customFormat="1" ht="16.5" customHeight="1">
      <c r="A13" s="62"/>
      <c r="B13" s="56" t="s">
        <v>12</v>
      </c>
      <c r="C13" s="58"/>
      <c r="D13" s="59" t="s">
        <v>123</v>
      </c>
      <c r="E13" s="60">
        <v>36</v>
      </c>
      <c r="F13" s="91"/>
      <c r="G13" s="91"/>
      <c r="H13" s="61"/>
      <c r="I13" s="6"/>
      <c r="J13" s="6"/>
    </row>
    <row r="14" spans="1:10" s="7" customFormat="1" ht="16.5" customHeight="1">
      <c r="A14" s="62"/>
      <c r="B14" s="56" t="s">
        <v>13</v>
      </c>
      <c r="C14" s="58"/>
      <c r="D14" s="59" t="s">
        <v>124</v>
      </c>
      <c r="E14" s="60">
        <v>37</v>
      </c>
      <c r="F14" s="91">
        <f>SUM(G14:H14)</f>
        <v>80.75</v>
      </c>
      <c r="G14" s="91">
        <v>80.75</v>
      </c>
      <c r="H14" s="61"/>
      <c r="I14" s="6"/>
      <c r="J14" s="6"/>
    </row>
    <row r="15" spans="1:10" s="7" customFormat="1" ht="16.5" customHeight="1">
      <c r="A15" s="62"/>
      <c r="B15" s="56" t="s">
        <v>14</v>
      </c>
      <c r="C15" s="58"/>
      <c r="D15" s="59" t="s">
        <v>125</v>
      </c>
      <c r="E15" s="60">
        <v>38</v>
      </c>
      <c r="F15" s="91">
        <f>SUM(G15:H15)</f>
        <v>29.35</v>
      </c>
      <c r="G15" s="91">
        <v>29.35</v>
      </c>
      <c r="H15" s="61"/>
      <c r="I15" s="6"/>
      <c r="J15" s="6"/>
    </row>
    <row r="16" spans="1:10" s="7" customFormat="1" ht="16.5" customHeight="1">
      <c r="A16" s="62"/>
      <c r="B16" s="56" t="s">
        <v>15</v>
      </c>
      <c r="C16" s="58"/>
      <c r="D16" s="101" t="s">
        <v>126</v>
      </c>
      <c r="E16" s="60">
        <v>39</v>
      </c>
      <c r="F16" s="91"/>
      <c r="G16" s="91"/>
      <c r="H16" s="61"/>
      <c r="I16" s="6"/>
      <c r="J16" s="6"/>
    </row>
    <row r="17" spans="1:10" s="7" customFormat="1" ht="16.5" customHeight="1">
      <c r="A17" s="62"/>
      <c r="B17" s="56" t="s">
        <v>16</v>
      </c>
      <c r="C17" s="58"/>
      <c r="D17" s="101" t="s">
        <v>127</v>
      </c>
      <c r="E17" s="60">
        <v>40</v>
      </c>
      <c r="F17" s="91"/>
      <c r="G17" s="91"/>
      <c r="H17" s="61"/>
      <c r="I17" s="6"/>
      <c r="J17" s="6"/>
    </row>
    <row r="18" spans="1:10" s="7" customFormat="1" ht="16.5" customHeight="1">
      <c r="A18" s="62"/>
      <c r="B18" s="56" t="s">
        <v>17</v>
      </c>
      <c r="C18" s="58"/>
      <c r="D18" s="101" t="s">
        <v>128</v>
      </c>
      <c r="E18" s="60">
        <v>41</v>
      </c>
      <c r="F18" s="91"/>
      <c r="G18" s="91"/>
      <c r="H18" s="61"/>
      <c r="I18" s="6"/>
      <c r="J18" s="6"/>
    </row>
    <row r="19" spans="1:10" s="7" customFormat="1" ht="16.5" customHeight="1">
      <c r="A19" s="62"/>
      <c r="B19" s="56" t="s">
        <v>18</v>
      </c>
      <c r="C19" s="58"/>
      <c r="D19" s="101" t="s">
        <v>129</v>
      </c>
      <c r="E19" s="60">
        <v>42</v>
      </c>
      <c r="F19" s="91"/>
      <c r="G19" s="91"/>
      <c r="H19" s="61"/>
      <c r="I19" s="6"/>
      <c r="J19" s="6"/>
    </row>
    <row r="20" spans="1:10" s="7" customFormat="1" ht="16.5" customHeight="1">
      <c r="A20" s="62"/>
      <c r="B20" s="56" t="s">
        <v>19</v>
      </c>
      <c r="C20" s="58"/>
      <c r="D20" s="101" t="s">
        <v>130</v>
      </c>
      <c r="E20" s="60">
        <v>43</v>
      </c>
      <c r="F20" s="91"/>
      <c r="G20" s="91"/>
      <c r="H20" s="61"/>
      <c r="I20" s="6"/>
      <c r="J20" s="6"/>
    </row>
    <row r="21" spans="1:10" s="7" customFormat="1" ht="16.5" customHeight="1">
      <c r="A21" s="62"/>
      <c r="B21" s="56" t="s">
        <v>139</v>
      </c>
      <c r="C21" s="58"/>
      <c r="D21" s="101" t="s">
        <v>131</v>
      </c>
      <c r="E21" s="60">
        <v>44</v>
      </c>
      <c r="F21" s="91"/>
      <c r="G21" s="91"/>
      <c r="H21" s="61"/>
      <c r="I21" s="6"/>
      <c r="J21" s="6"/>
    </row>
    <row r="22" spans="1:10" s="7" customFormat="1" ht="16.5" customHeight="1">
      <c r="A22" s="62"/>
      <c r="B22" s="56" t="s">
        <v>20</v>
      </c>
      <c r="C22" s="58"/>
      <c r="D22" s="101" t="s">
        <v>132</v>
      </c>
      <c r="E22" s="60">
        <v>45</v>
      </c>
      <c r="F22" s="91"/>
      <c r="G22" s="91"/>
      <c r="H22" s="61"/>
      <c r="I22" s="6"/>
      <c r="J22" s="6"/>
    </row>
    <row r="23" spans="1:10" s="7" customFormat="1" ht="16.5" customHeight="1">
      <c r="A23" s="62"/>
      <c r="B23" s="56" t="s">
        <v>21</v>
      </c>
      <c r="C23" s="58"/>
      <c r="D23" s="101" t="s">
        <v>133</v>
      </c>
      <c r="E23" s="60">
        <v>46</v>
      </c>
      <c r="F23" s="91"/>
      <c r="G23" s="91"/>
      <c r="H23" s="61"/>
      <c r="I23" s="6"/>
      <c r="J23" s="6"/>
    </row>
    <row r="24" spans="1:10" s="7" customFormat="1" ht="16.5" customHeight="1">
      <c r="A24" s="62"/>
      <c r="B24" s="56" t="s">
        <v>22</v>
      </c>
      <c r="C24" s="58"/>
      <c r="D24" s="101" t="s">
        <v>134</v>
      </c>
      <c r="E24" s="60">
        <v>47</v>
      </c>
      <c r="F24" s="91"/>
      <c r="G24" s="91"/>
      <c r="H24" s="61"/>
      <c r="I24" s="6"/>
      <c r="J24" s="6"/>
    </row>
    <row r="25" spans="1:10" s="7" customFormat="1" ht="16.5" customHeight="1">
      <c r="A25" s="62"/>
      <c r="B25" s="56" t="s">
        <v>23</v>
      </c>
      <c r="C25" s="58"/>
      <c r="D25" s="101" t="s">
        <v>135</v>
      </c>
      <c r="E25" s="60">
        <v>48</v>
      </c>
      <c r="F25" s="91">
        <f>SUM(G25:H25)</f>
        <v>67.2</v>
      </c>
      <c r="G25" s="91">
        <v>67.2</v>
      </c>
      <c r="H25" s="61"/>
      <c r="I25" s="6"/>
      <c r="J25" s="6"/>
    </row>
    <row r="26" spans="1:10" s="7" customFormat="1" ht="16.5" customHeight="1">
      <c r="A26" s="62"/>
      <c r="B26" s="56" t="s">
        <v>24</v>
      </c>
      <c r="C26" s="58"/>
      <c r="D26" s="101" t="s">
        <v>136</v>
      </c>
      <c r="E26" s="60">
        <v>49</v>
      </c>
      <c r="F26" s="91"/>
      <c r="G26" s="91"/>
      <c r="H26" s="61"/>
      <c r="I26" s="6"/>
      <c r="J26" s="6"/>
    </row>
    <row r="27" spans="1:10" s="7" customFormat="1" ht="16.5" customHeight="1">
      <c r="A27" s="62"/>
      <c r="B27" s="56" t="s">
        <v>25</v>
      </c>
      <c r="C27" s="58"/>
      <c r="D27" s="101" t="s">
        <v>137</v>
      </c>
      <c r="E27" s="60">
        <v>50</v>
      </c>
      <c r="F27" s="91"/>
      <c r="G27" s="91"/>
      <c r="H27" s="61"/>
      <c r="I27" s="6"/>
      <c r="J27" s="6"/>
    </row>
    <row r="28" spans="1:10" s="7" customFormat="1" ht="16.5" customHeight="1">
      <c r="A28" s="62"/>
      <c r="B28" s="56" t="s">
        <v>26</v>
      </c>
      <c r="C28" s="58"/>
      <c r="D28" s="101" t="s">
        <v>138</v>
      </c>
      <c r="E28" s="60">
        <v>51</v>
      </c>
      <c r="F28" s="91"/>
      <c r="G28" s="91"/>
      <c r="H28" s="61"/>
      <c r="I28" s="6"/>
      <c r="J28" s="6"/>
    </row>
    <row r="29" spans="1:10" s="7" customFormat="1" ht="16.5" customHeight="1">
      <c r="A29" s="63"/>
      <c r="B29" s="56" t="s">
        <v>27</v>
      </c>
      <c r="C29" s="64"/>
      <c r="D29" s="65"/>
      <c r="E29" s="60">
        <v>52</v>
      </c>
      <c r="F29" s="60"/>
      <c r="G29" s="60"/>
      <c r="H29" s="66"/>
      <c r="I29" s="6"/>
      <c r="J29" s="6"/>
    </row>
    <row r="30" spans="1:10" s="7" customFormat="1" ht="16.5" customHeight="1">
      <c r="A30" s="67" t="s">
        <v>28</v>
      </c>
      <c r="B30" s="56" t="s">
        <v>29</v>
      </c>
      <c r="C30" s="104">
        <v>1058.97</v>
      </c>
      <c r="D30" s="68" t="s">
        <v>30</v>
      </c>
      <c r="E30" s="60">
        <v>53</v>
      </c>
      <c r="F30" s="130">
        <f>SUM(F7:F28)</f>
        <v>1058.96</v>
      </c>
      <c r="G30" s="130">
        <f>SUM(G7:G28)</f>
        <v>1058.96</v>
      </c>
      <c r="H30" s="69"/>
      <c r="I30" s="6"/>
      <c r="J30" s="6"/>
    </row>
    <row r="31" spans="1:10" s="7" customFormat="1" ht="16.5" customHeight="1">
      <c r="A31" s="89" t="s">
        <v>96</v>
      </c>
      <c r="B31" s="56" t="s">
        <v>31</v>
      </c>
      <c r="C31" s="58"/>
      <c r="D31" s="94" t="s">
        <v>98</v>
      </c>
      <c r="E31" s="60">
        <v>54</v>
      </c>
      <c r="F31" s="129"/>
      <c r="G31" s="128"/>
      <c r="H31" s="71"/>
      <c r="I31" s="6"/>
      <c r="J31" s="6"/>
    </row>
    <row r="32" spans="1:10" s="7" customFormat="1" ht="16.5" customHeight="1">
      <c r="A32" s="89" t="s">
        <v>114</v>
      </c>
      <c r="B32" s="56" t="s">
        <v>32</v>
      </c>
      <c r="C32" s="58"/>
      <c r="D32" s="70"/>
      <c r="E32" s="60">
        <v>55</v>
      </c>
      <c r="F32" s="92"/>
      <c r="G32" s="60"/>
      <c r="H32" s="71"/>
      <c r="I32" s="6"/>
      <c r="J32" s="6"/>
    </row>
    <row r="33" spans="1:10" s="7" customFormat="1" ht="16.5" customHeight="1">
      <c r="A33" s="90" t="s">
        <v>97</v>
      </c>
      <c r="B33" s="56" t="s">
        <v>140</v>
      </c>
      <c r="C33" s="73"/>
      <c r="D33" s="74"/>
      <c r="E33" s="60">
        <v>56</v>
      </c>
      <c r="F33" s="93"/>
      <c r="G33" s="60"/>
      <c r="H33" s="75"/>
      <c r="I33" s="6"/>
      <c r="J33" s="6"/>
    </row>
    <row r="34" spans="1:10" s="7" customFormat="1" ht="16.5" customHeight="1">
      <c r="A34" s="90"/>
      <c r="B34" s="56" t="s">
        <v>141</v>
      </c>
      <c r="C34" s="73"/>
      <c r="D34" s="74"/>
      <c r="E34" s="60">
        <v>57</v>
      </c>
      <c r="F34" s="93"/>
      <c r="G34" s="60"/>
      <c r="H34" s="75"/>
      <c r="I34" s="6"/>
      <c r="J34" s="6"/>
    </row>
    <row r="35" spans="1:10" ht="16.5" customHeight="1" thickBot="1">
      <c r="A35" s="76" t="s">
        <v>33</v>
      </c>
      <c r="B35" s="56" t="s">
        <v>182</v>
      </c>
      <c r="C35" s="105">
        <f>SUM(C30:C34)</f>
        <v>1058.97</v>
      </c>
      <c r="D35" s="77" t="s">
        <v>33</v>
      </c>
      <c r="E35" s="60">
        <v>58</v>
      </c>
      <c r="F35" s="131">
        <f>SUM(F30:F34)</f>
        <v>1058.96</v>
      </c>
      <c r="G35" s="131">
        <f>SUM(G30:G34)</f>
        <v>1058.96</v>
      </c>
      <c r="H35" s="78"/>
    </row>
    <row r="36" spans="1:10" ht="16.5" customHeight="1">
      <c r="A36" s="205" t="s">
        <v>100</v>
      </c>
      <c r="B36" s="171"/>
      <c r="C36" s="171"/>
      <c r="D36" s="171"/>
      <c r="E36" s="171"/>
      <c r="F36" s="206"/>
      <c r="G36" s="206"/>
      <c r="H36" s="171"/>
    </row>
  </sheetData>
  <mergeCells count="4">
    <mergeCell ref="A1:H1"/>
    <mergeCell ref="A4:C4"/>
    <mergeCell ref="D4:H4"/>
    <mergeCell ref="A36:H36"/>
  </mergeCells>
  <phoneticPr fontId="2" type="noConversion"/>
  <printOptions horizontalCentered="1"/>
  <pageMargins left="0.35433070866141736" right="0.35433070866141736" top="0.59055118110236227" bottom="0.39370078740157483" header="0.51181102362204722" footer="0.19685039370078741"/>
  <pageSetup paperSize="9" scale="80"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A3" sqref="A3"/>
    </sheetView>
  </sheetViews>
  <sheetFormatPr defaultRowHeight="14.25"/>
  <cols>
    <col min="1" max="1" width="11.875" style="36" customWidth="1"/>
    <col min="2" max="2" width="30.125" style="36" customWidth="1"/>
    <col min="3" max="3" width="26" style="36" customWidth="1"/>
    <col min="4" max="4" width="18.125" style="36" customWidth="1"/>
    <col min="5" max="5" width="23.125" style="36" customWidth="1"/>
    <col min="6" max="16384" width="9" style="36"/>
  </cols>
  <sheetData>
    <row r="1" spans="1:5" s="25" customFormat="1" ht="30" customHeight="1">
      <c r="A1" s="214" t="s">
        <v>185</v>
      </c>
      <c r="B1" s="214"/>
      <c r="C1" s="214"/>
      <c r="D1" s="214"/>
      <c r="E1" s="214"/>
    </row>
    <row r="2" spans="1:5" s="27" customFormat="1" ht="11.1" customHeight="1">
      <c r="A2" s="26"/>
      <c r="B2" s="26"/>
      <c r="E2" s="98" t="s">
        <v>101</v>
      </c>
    </row>
    <row r="3" spans="1:5" s="27" customFormat="1" ht="15" customHeight="1" thickBot="1">
      <c r="A3" s="161" t="s">
        <v>184</v>
      </c>
      <c r="B3" s="26"/>
      <c r="C3" s="37"/>
      <c r="D3" s="37"/>
      <c r="E3" s="47" t="s">
        <v>52</v>
      </c>
    </row>
    <row r="4" spans="1:5" s="28" customFormat="1" ht="20.25" customHeight="1">
      <c r="A4" s="215" t="s">
        <v>49</v>
      </c>
      <c r="B4" s="216"/>
      <c r="C4" s="220" t="s">
        <v>66</v>
      </c>
      <c r="D4" s="223" t="s">
        <v>50</v>
      </c>
      <c r="E4" s="209" t="s">
        <v>42</v>
      </c>
    </row>
    <row r="5" spans="1:5" s="28" customFormat="1" ht="14.25" customHeight="1">
      <c r="A5" s="217" t="s">
        <v>112</v>
      </c>
      <c r="B5" s="219" t="s">
        <v>39</v>
      </c>
      <c r="C5" s="221"/>
      <c r="D5" s="224"/>
      <c r="E5" s="210"/>
    </row>
    <row r="6" spans="1:5" s="28" customFormat="1" ht="14.25" customHeight="1">
      <c r="A6" s="218"/>
      <c r="B6" s="219"/>
      <c r="C6" s="221"/>
      <c r="D6" s="224"/>
      <c r="E6" s="210"/>
    </row>
    <row r="7" spans="1:5" s="28" customFormat="1" ht="14.25" customHeight="1">
      <c r="A7" s="218"/>
      <c r="B7" s="219"/>
      <c r="C7" s="222"/>
      <c r="D7" s="225"/>
      <c r="E7" s="211"/>
    </row>
    <row r="8" spans="1:5" s="28" customFormat="1" ht="22.5" customHeight="1">
      <c r="A8" s="207" t="s">
        <v>40</v>
      </c>
      <c r="B8" s="208"/>
      <c r="C8" s="29">
        <v>1</v>
      </c>
      <c r="D8" s="29">
        <v>2</v>
      </c>
      <c r="E8" s="30">
        <v>3</v>
      </c>
    </row>
    <row r="9" spans="1:5" s="28" customFormat="1" ht="22.5" customHeight="1">
      <c r="A9" s="226" t="s">
        <v>51</v>
      </c>
      <c r="B9" s="227"/>
      <c r="C9" s="139">
        <f>C10+C18+C21+C26</f>
        <v>1058.96</v>
      </c>
      <c r="D9" s="139">
        <f>D10+D18+D21+D26</f>
        <v>808.36</v>
      </c>
      <c r="E9" s="140">
        <f>E10+E18+E21+E26</f>
        <v>250.6</v>
      </c>
    </row>
    <row r="10" spans="1:5" s="28" customFormat="1" ht="22.5" customHeight="1">
      <c r="A10" s="122">
        <v>201</v>
      </c>
      <c r="B10" s="113" t="s">
        <v>161</v>
      </c>
      <c r="C10" s="132">
        <f>SUM(D10:H10)</f>
        <v>881.66</v>
      </c>
      <c r="D10" s="133">
        <f>D11</f>
        <v>631.05999999999995</v>
      </c>
      <c r="E10" s="136">
        <f>E11</f>
        <v>250.6</v>
      </c>
    </row>
    <row r="11" spans="1:5" s="28" customFormat="1" ht="22.5" customHeight="1">
      <c r="A11" s="119">
        <v>20111</v>
      </c>
      <c r="B11" s="16" t="s">
        <v>162</v>
      </c>
      <c r="C11" s="134">
        <f>SUM(D11:H11)</f>
        <v>881.66</v>
      </c>
      <c r="D11" s="135">
        <f>SUM(D12:D17)</f>
        <v>631.05999999999995</v>
      </c>
      <c r="E11" s="137">
        <f>SUM(E12:E17)</f>
        <v>250.6</v>
      </c>
    </row>
    <row r="12" spans="1:5" s="28" customFormat="1" ht="22.5" customHeight="1">
      <c r="A12" s="119">
        <v>2011101</v>
      </c>
      <c r="B12" s="16" t="s">
        <v>163</v>
      </c>
      <c r="C12" s="134">
        <f t="shared" ref="C12:C28" si="0">SUM(D12:H12)</f>
        <v>608.1</v>
      </c>
      <c r="D12" s="135">
        <v>608.1</v>
      </c>
      <c r="E12" s="137"/>
    </row>
    <row r="13" spans="1:5" s="28" customFormat="1" ht="22.5" customHeight="1">
      <c r="A13" s="119">
        <v>2011102</v>
      </c>
      <c r="B13" s="16" t="s">
        <v>164</v>
      </c>
      <c r="C13" s="134">
        <f t="shared" si="0"/>
        <v>21.16</v>
      </c>
      <c r="D13" s="135">
        <v>21.16</v>
      </c>
      <c r="E13" s="137"/>
    </row>
    <row r="14" spans="1:5" s="28" customFormat="1" ht="22.5" customHeight="1">
      <c r="A14" s="119">
        <v>2011103</v>
      </c>
      <c r="B14" s="16" t="s">
        <v>165</v>
      </c>
      <c r="C14" s="134">
        <f t="shared" si="0"/>
        <v>1.8</v>
      </c>
      <c r="D14" s="135">
        <v>1.8</v>
      </c>
      <c r="E14" s="137"/>
    </row>
    <row r="15" spans="1:5" s="28" customFormat="1" ht="22.5" customHeight="1">
      <c r="A15" s="121">
        <v>2011104</v>
      </c>
      <c r="B15" s="117" t="s">
        <v>166</v>
      </c>
      <c r="C15" s="134">
        <f t="shared" si="0"/>
        <v>49.97</v>
      </c>
      <c r="D15" s="135"/>
      <c r="E15" s="137">
        <v>49.97</v>
      </c>
    </row>
    <row r="16" spans="1:5" s="28" customFormat="1" ht="22.5" customHeight="1">
      <c r="A16" s="120">
        <v>2011105</v>
      </c>
      <c r="B16" s="16" t="s">
        <v>167</v>
      </c>
      <c r="C16" s="134">
        <f t="shared" si="0"/>
        <v>29.46</v>
      </c>
      <c r="D16" s="135"/>
      <c r="E16" s="137">
        <v>29.46</v>
      </c>
    </row>
    <row r="17" spans="1:5" s="28" customFormat="1" ht="22.5" customHeight="1">
      <c r="A17" s="120">
        <v>2011199</v>
      </c>
      <c r="B17" s="16" t="s">
        <v>168</v>
      </c>
      <c r="C17" s="134">
        <f t="shared" si="0"/>
        <v>171.17</v>
      </c>
      <c r="D17" s="135"/>
      <c r="E17" s="137">
        <v>171.17</v>
      </c>
    </row>
    <row r="18" spans="1:5" s="28" customFormat="1" ht="22.5" customHeight="1">
      <c r="A18" s="122">
        <v>208</v>
      </c>
      <c r="B18" s="113" t="s">
        <v>169</v>
      </c>
      <c r="C18" s="132">
        <f t="shared" si="0"/>
        <v>80.760000000000005</v>
      </c>
      <c r="D18" s="133">
        <f>D19</f>
        <v>80.760000000000005</v>
      </c>
      <c r="E18" s="136"/>
    </row>
    <row r="19" spans="1:5" s="28" customFormat="1" ht="22.5" customHeight="1">
      <c r="A19" s="120">
        <v>20805</v>
      </c>
      <c r="B19" s="16" t="s">
        <v>170</v>
      </c>
      <c r="C19" s="134">
        <f t="shared" si="0"/>
        <v>80.760000000000005</v>
      </c>
      <c r="D19" s="135">
        <f>D20</f>
        <v>80.760000000000005</v>
      </c>
      <c r="E19" s="137"/>
    </row>
    <row r="20" spans="1:5" s="28" customFormat="1" ht="22.5" customHeight="1">
      <c r="A20" s="120">
        <v>2080501</v>
      </c>
      <c r="B20" s="117" t="s">
        <v>171</v>
      </c>
      <c r="C20" s="134">
        <f t="shared" si="0"/>
        <v>80.760000000000005</v>
      </c>
      <c r="D20" s="135">
        <v>80.760000000000005</v>
      </c>
      <c r="E20" s="137"/>
    </row>
    <row r="21" spans="1:5" s="28" customFormat="1" ht="22.5" customHeight="1">
      <c r="A21" s="122">
        <v>210</v>
      </c>
      <c r="B21" s="113" t="s">
        <v>172</v>
      </c>
      <c r="C21" s="132">
        <f t="shared" si="0"/>
        <v>29.340000000000003</v>
      </c>
      <c r="D21" s="133">
        <f>D22+D24</f>
        <v>29.340000000000003</v>
      </c>
      <c r="E21" s="136"/>
    </row>
    <row r="22" spans="1:5" s="28" customFormat="1" ht="22.5" customHeight="1">
      <c r="A22" s="118">
        <v>21005</v>
      </c>
      <c r="B22" s="16" t="s">
        <v>173</v>
      </c>
      <c r="C22" s="134">
        <f t="shared" si="0"/>
        <v>21.26</v>
      </c>
      <c r="D22" s="135">
        <f>D23</f>
        <v>21.26</v>
      </c>
      <c r="E22" s="137"/>
    </row>
    <row r="23" spans="1:5" s="28" customFormat="1" ht="22.5" customHeight="1">
      <c r="A23" s="119">
        <v>2100501</v>
      </c>
      <c r="B23" s="16" t="s">
        <v>174</v>
      </c>
      <c r="C23" s="134">
        <f t="shared" si="0"/>
        <v>21.26</v>
      </c>
      <c r="D23" s="135">
        <v>21.26</v>
      </c>
      <c r="E23" s="137"/>
    </row>
    <row r="24" spans="1:5" s="28" customFormat="1" ht="22.5" customHeight="1">
      <c r="A24" s="119">
        <v>21007</v>
      </c>
      <c r="B24" s="16" t="s">
        <v>175</v>
      </c>
      <c r="C24" s="134">
        <f t="shared" si="0"/>
        <v>8.08</v>
      </c>
      <c r="D24" s="135">
        <f>D25</f>
        <v>8.08</v>
      </c>
      <c r="E24" s="137"/>
    </row>
    <row r="25" spans="1:5" s="33" customFormat="1" ht="22.5" customHeight="1">
      <c r="A25" s="119">
        <v>2100717</v>
      </c>
      <c r="B25" s="117" t="s">
        <v>176</v>
      </c>
      <c r="C25" s="134">
        <f t="shared" si="0"/>
        <v>8.08</v>
      </c>
      <c r="D25" s="135">
        <v>8.08</v>
      </c>
      <c r="E25" s="137"/>
    </row>
    <row r="26" spans="1:5" s="33" customFormat="1" ht="22.5" customHeight="1">
      <c r="A26" s="127">
        <v>221</v>
      </c>
      <c r="B26" s="113" t="s">
        <v>177</v>
      </c>
      <c r="C26" s="132">
        <f t="shared" si="0"/>
        <v>67.2</v>
      </c>
      <c r="D26" s="133">
        <f>D27</f>
        <v>67.2</v>
      </c>
      <c r="E26" s="136"/>
    </row>
    <row r="27" spans="1:5" s="33" customFormat="1" ht="22.5" customHeight="1">
      <c r="A27" s="121">
        <v>22102</v>
      </c>
      <c r="B27" s="16" t="s">
        <v>178</v>
      </c>
      <c r="C27" s="134">
        <f t="shared" si="0"/>
        <v>67.2</v>
      </c>
      <c r="D27" s="135">
        <f>D28</f>
        <v>67.2</v>
      </c>
      <c r="E27" s="137"/>
    </row>
    <row r="28" spans="1:5" s="33" customFormat="1" ht="22.5" customHeight="1" thickBot="1">
      <c r="A28" s="120">
        <v>2210201</v>
      </c>
      <c r="B28" s="117" t="s">
        <v>179</v>
      </c>
      <c r="C28" s="134">
        <f t="shared" si="0"/>
        <v>67.2</v>
      </c>
      <c r="D28" s="135">
        <v>67.2</v>
      </c>
      <c r="E28" s="138"/>
    </row>
    <row r="29" spans="1:5" ht="32.25" customHeight="1">
      <c r="A29" s="212" t="s">
        <v>117</v>
      </c>
      <c r="B29" s="213"/>
      <c r="C29" s="213"/>
      <c r="D29" s="213"/>
      <c r="E29" s="213"/>
    </row>
    <row r="30" spans="1:5">
      <c r="A30" s="35"/>
    </row>
    <row r="31" spans="1:5">
      <c r="A31" s="35"/>
    </row>
    <row r="32" spans="1:5">
      <c r="A32" s="35"/>
    </row>
    <row r="33" spans="1:1">
      <c r="A33" s="35"/>
    </row>
  </sheetData>
  <mergeCells count="10">
    <mergeCell ref="A8:B8"/>
    <mergeCell ref="E4:E7"/>
    <mergeCell ref="A29:E29"/>
    <mergeCell ref="A1:E1"/>
    <mergeCell ref="A4:B4"/>
    <mergeCell ref="A5:A7"/>
    <mergeCell ref="B5:B7"/>
    <mergeCell ref="C4:C7"/>
    <mergeCell ref="D4:D7"/>
    <mergeCell ref="A9:B9"/>
  </mergeCells>
  <phoneticPr fontId="2" type="noConversion"/>
  <printOptions horizontalCentered="1"/>
  <pageMargins left="0.35433070866141736" right="0.35433070866141736" top="0.78740157480314965" bottom="0.78740157480314965" header="0.51181102362204722" footer="0.19685039370078741"/>
  <pageSetup paperSize="9" scale="75"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abSelected="1" workbookViewId="0">
      <selection activeCell="I15" sqref="I15"/>
    </sheetView>
  </sheetViews>
  <sheetFormatPr defaultRowHeight="14.25"/>
  <cols>
    <col min="1" max="1" width="9.125" style="36" customWidth="1"/>
    <col min="2" max="2" width="28" style="36" customWidth="1"/>
    <col min="3" max="3" width="17.5" style="36" customWidth="1"/>
    <col min="4" max="4" width="9.75" style="36" customWidth="1"/>
    <col min="5" max="5" width="22.125" style="36" customWidth="1"/>
    <col min="6" max="6" width="16.625" style="36" customWidth="1"/>
    <col min="7" max="16384" width="9" style="36"/>
  </cols>
  <sheetData>
    <row r="1" spans="1:6" s="25" customFormat="1" ht="25.5" customHeight="1">
      <c r="A1" s="214" t="s">
        <v>107</v>
      </c>
      <c r="B1" s="229"/>
      <c r="C1" s="229"/>
      <c r="D1" s="229"/>
      <c r="E1" s="229"/>
      <c r="F1" s="229"/>
    </row>
    <row r="2" spans="1:6" s="27" customFormat="1" ht="11.1" customHeight="1">
      <c r="A2" s="26"/>
      <c r="B2" s="26"/>
      <c r="F2" s="98" t="s">
        <v>106</v>
      </c>
    </row>
    <row r="3" spans="1:6" s="27" customFormat="1" ht="15" customHeight="1" thickBot="1">
      <c r="A3" s="161" t="s">
        <v>210</v>
      </c>
      <c r="B3" s="26"/>
      <c r="C3" s="48"/>
      <c r="D3" s="48"/>
      <c r="E3" s="48"/>
      <c r="F3" s="47" t="s">
        <v>52</v>
      </c>
    </row>
    <row r="4" spans="1:6" s="28" customFormat="1" ht="18" customHeight="1">
      <c r="A4" s="292" t="s">
        <v>110</v>
      </c>
      <c r="B4" s="293"/>
      <c r="C4" s="293"/>
      <c r="D4" s="294" t="s">
        <v>111</v>
      </c>
      <c r="E4" s="295"/>
      <c r="F4" s="296"/>
    </row>
    <row r="5" spans="1:6" s="28" customFormat="1" ht="11.25" customHeight="1">
      <c r="A5" s="217" t="s">
        <v>108</v>
      </c>
      <c r="B5" s="219" t="s">
        <v>39</v>
      </c>
      <c r="C5" s="287" t="s">
        <v>225</v>
      </c>
      <c r="D5" s="283" t="s">
        <v>108</v>
      </c>
      <c r="E5" s="219" t="s">
        <v>39</v>
      </c>
      <c r="F5" s="297" t="s">
        <v>225</v>
      </c>
    </row>
    <row r="6" spans="1:6" s="28" customFormat="1" ht="11.25" customHeight="1">
      <c r="A6" s="298"/>
      <c r="B6" s="219"/>
      <c r="C6" s="285"/>
      <c r="D6" s="284"/>
      <c r="E6" s="219"/>
      <c r="F6" s="299"/>
    </row>
    <row r="7" spans="1:6" s="28" customFormat="1" ht="11.25" customHeight="1">
      <c r="A7" s="298"/>
      <c r="B7" s="219"/>
      <c r="C7" s="286"/>
      <c r="D7" s="284"/>
      <c r="E7" s="219"/>
      <c r="F7" s="300"/>
    </row>
    <row r="8" spans="1:6" s="145" customFormat="1" ht="18" customHeight="1">
      <c r="A8" s="164">
        <v>301</v>
      </c>
      <c r="B8" s="143" t="s">
        <v>186</v>
      </c>
      <c r="C8" s="281">
        <f>SUM(C9:C14)</f>
        <v>564.12</v>
      </c>
      <c r="D8" s="163">
        <v>302</v>
      </c>
      <c r="E8" s="143" t="s">
        <v>187</v>
      </c>
      <c r="F8" s="140">
        <f>SUM(F9:F18)</f>
        <v>63.170000000000009</v>
      </c>
    </row>
    <row r="9" spans="1:6" s="28" customFormat="1" ht="18" customHeight="1">
      <c r="A9" s="162">
        <v>30101</v>
      </c>
      <c r="B9" s="141" t="s">
        <v>196</v>
      </c>
      <c r="C9" s="52">
        <v>373.66</v>
      </c>
      <c r="D9" s="163">
        <v>30201</v>
      </c>
      <c r="E9" s="141" t="s">
        <v>201</v>
      </c>
      <c r="F9" s="41">
        <v>26.88</v>
      </c>
    </row>
    <row r="10" spans="1:6" s="28" customFormat="1" ht="18" customHeight="1">
      <c r="A10" s="162">
        <v>30102</v>
      </c>
      <c r="B10" s="141" t="s">
        <v>197</v>
      </c>
      <c r="C10" s="52">
        <v>71.510000000000005</v>
      </c>
      <c r="D10" s="163">
        <v>30202</v>
      </c>
      <c r="E10" s="141" t="s">
        <v>202</v>
      </c>
      <c r="F10" s="41">
        <v>0.26</v>
      </c>
    </row>
    <row r="11" spans="1:6" s="28" customFormat="1" ht="18" customHeight="1">
      <c r="A11" s="162">
        <v>30103</v>
      </c>
      <c r="B11" s="141" t="s">
        <v>209</v>
      </c>
      <c r="C11" s="52">
        <v>46.92</v>
      </c>
      <c r="D11" s="163">
        <v>30207</v>
      </c>
      <c r="E11" s="141" t="s">
        <v>203</v>
      </c>
      <c r="F11" s="41">
        <v>21.16</v>
      </c>
    </row>
    <row r="12" spans="1:6" s="28" customFormat="1" ht="18" customHeight="1">
      <c r="A12" s="162">
        <v>30104</v>
      </c>
      <c r="B12" s="141" t="s">
        <v>198</v>
      </c>
      <c r="C12" s="52">
        <v>52.84</v>
      </c>
      <c r="D12" s="163">
        <v>30211</v>
      </c>
      <c r="E12" s="141" t="s">
        <v>204</v>
      </c>
      <c r="F12" s="41">
        <v>5.21</v>
      </c>
    </row>
    <row r="13" spans="1:6" s="28" customFormat="1" ht="18" customHeight="1">
      <c r="A13" s="162">
        <v>30106</v>
      </c>
      <c r="B13" s="141" t="s">
        <v>199</v>
      </c>
      <c r="C13" s="52">
        <v>9.81</v>
      </c>
      <c r="D13" s="163">
        <v>30213</v>
      </c>
      <c r="E13" s="141" t="s">
        <v>205</v>
      </c>
      <c r="F13" s="41">
        <v>1.52</v>
      </c>
    </row>
    <row r="14" spans="1:6" s="28" customFormat="1" ht="18" customHeight="1">
      <c r="A14" s="162">
        <v>30199</v>
      </c>
      <c r="B14" s="141" t="s">
        <v>200</v>
      </c>
      <c r="C14" s="52">
        <v>9.3800000000000008</v>
      </c>
      <c r="D14" s="163">
        <v>30216</v>
      </c>
      <c r="E14" s="141" t="s">
        <v>206</v>
      </c>
      <c r="F14" s="41">
        <v>0.14000000000000001</v>
      </c>
    </row>
    <row r="15" spans="1:6" s="145" customFormat="1" ht="18" customHeight="1">
      <c r="A15" s="164">
        <v>303</v>
      </c>
      <c r="B15" s="143" t="s">
        <v>190</v>
      </c>
      <c r="C15" s="281">
        <f>SUM(C16:C20)</f>
        <v>181.07000000000002</v>
      </c>
      <c r="D15" s="163">
        <v>30218</v>
      </c>
      <c r="E15" s="141" t="s">
        <v>207</v>
      </c>
      <c r="F15" s="41">
        <v>1.0900000000000001</v>
      </c>
    </row>
    <row r="16" spans="1:6" s="28" customFormat="1" ht="18" customHeight="1">
      <c r="A16" s="162">
        <v>30302</v>
      </c>
      <c r="B16" s="141" t="s">
        <v>191</v>
      </c>
      <c r="C16" s="52">
        <v>80.75</v>
      </c>
      <c r="D16" s="163">
        <v>30226</v>
      </c>
      <c r="E16" s="141" t="s">
        <v>208</v>
      </c>
      <c r="F16" s="41">
        <v>0.03</v>
      </c>
    </row>
    <row r="17" spans="1:6" s="144" customFormat="1" ht="18" customHeight="1">
      <c r="A17" s="162">
        <v>30307</v>
      </c>
      <c r="B17" s="141" t="s">
        <v>192</v>
      </c>
      <c r="C17" s="40">
        <v>23.19</v>
      </c>
      <c r="D17" s="165">
        <v>30231</v>
      </c>
      <c r="E17" s="141" t="s">
        <v>188</v>
      </c>
      <c r="F17" s="41">
        <v>5</v>
      </c>
    </row>
    <row r="18" spans="1:6" s="33" customFormat="1" ht="18" customHeight="1">
      <c r="A18" s="162">
        <v>30309</v>
      </c>
      <c r="B18" s="141" t="s">
        <v>193</v>
      </c>
      <c r="C18" s="142">
        <v>8.6</v>
      </c>
      <c r="D18" s="165">
        <v>30299</v>
      </c>
      <c r="E18" s="141" t="s">
        <v>189</v>
      </c>
      <c r="F18" s="41">
        <v>1.88</v>
      </c>
    </row>
    <row r="19" spans="1:6" s="33" customFormat="1" ht="18" customHeight="1">
      <c r="A19" s="162">
        <v>30311</v>
      </c>
      <c r="B19" s="141" t="s">
        <v>194</v>
      </c>
      <c r="C19" s="142">
        <v>67.2</v>
      </c>
      <c r="D19" s="52"/>
      <c r="E19" s="52"/>
      <c r="F19" s="44"/>
    </row>
    <row r="20" spans="1:6" s="33" customFormat="1" ht="18" customHeight="1">
      <c r="A20" s="162">
        <v>30399</v>
      </c>
      <c r="B20" s="141" t="s">
        <v>195</v>
      </c>
      <c r="C20" s="142">
        <v>1.33</v>
      </c>
      <c r="D20" s="282"/>
      <c r="E20" s="282"/>
      <c r="F20" s="44"/>
    </row>
    <row r="21" spans="1:6" s="33" customFormat="1" ht="18" customHeight="1" thickBot="1">
      <c r="A21" s="301" t="s">
        <v>226</v>
      </c>
      <c r="B21" s="302"/>
      <c r="C21" s="303">
        <f>C8+C15</f>
        <v>745.19</v>
      </c>
      <c r="D21" s="290" t="s">
        <v>227</v>
      </c>
      <c r="E21" s="291"/>
      <c r="F21" s="304">
        <f>SUM(F9:F20)</f>
        <v>63.170000000000009</v>
      </c>
    </row>
    <row r="22" spans="1:6" ht="18" customHeight="1">
      <c r="A22" s="288" t="s">
        <v>109</v>
      </c>
      <c r="B22" s="289"/>
      <c r="C22" s="289"/>
      <c r="D22" s="289"/>
      <c r="E22" s="289"/>
      <c r="F22" s="289"/>
    </row>
    <row r="23" spans="1:6">
      <c r="A23" s="35"/>
    </row>
    <row r="24" spans="1:6">
      <c r="A24" s="35"/>
    </row>
    <row r="25" spans="1:6">
      <c r="A25" s="35"/>
    </row>
    <row r="26" spans="1:6">
      <c r="A26" s="35"/>
    </row>
  </sheetData>
  <mergeCells count="12">
    <mergeCell ref="D4:F4"/>
    <mergeCell ref="A21:B21"/>
    <mergeCell ref="D21:E21"/>
    <mergeCell ref="A22:F22"/>
    <mergeCell ref="A1:F1"/>
    <mergeCell ref="A5:A7"/>
    <mergeCell ref="B5:B7"/>
    <mergeCell ref="D5:D7"/>
    <mergeCell ref="E5:E7"/>
    <mergeCell ref="A4:C4"/>
    <mergeCell ref="C5:C7"/>
    <mergeCell ref="F5:F7"/>
  </mergeCells>
  <phoneticPr fontId="22" type="noConversion"/>
  <printOptions horizontalCentered="1"/>
  <pageMargins left="0.35433070866141736" right="0.35433070866141736" top="0.78740157480314965" bottom="0.59055118110236227" header="0.51181102362204722" footer="0.19685039370078741"/>
  <pageSetup paperSize="9" scale="80" orientation="portrait"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workbookViewId="0">
      <selection activeCell="K15" sqref="K15"/>
    </sheetView>
  </sheetViews>
  <sheetFormatPr defaultRowHeight="14.25"/>
  <cols>
    <col min="1" max="12" width="10.125" style="36" customWidth="1"/>
    <col min="13" max="16384" width="9" style="36"/>
  </cols>
  <sheetData>
    <row r="1" spans="1:12" s="25" customFormat="1" ht="30" customHeight="1">
      <c r="A1" s="214" t="s">
        <v>122</v>
      </c>
      <c r="B1" s="214"/>
      <c r="C1" s="214"/>
      <c r="D1" s="214"/>
      <c r="E1" s="214"/>
      <c r="F1" s="214"/>
      <c r="G1" s="214"/>
      <c r="H1" s="214"/>
      <c r="I1" s="214"/>
      <c r="J1" s="214"/>
      <c r="K1" s="214"/>
      <c r="L1" s="214"/>
    </row>
    <row r="2" spans="1:12" s="27" customFormat="1" ht="11.1" customHeight="1">
      <c r="L2" s="98" t="s">
        <v>105</v>
      </c>
    </row>
    <row r="3" spans="1:12" s="27" customFormat="1" ht="15" customHeight="1" thickBot="1">
      <c r="A3" s="161" t="s">
        <v>156</v>
      </c>
      <c r="B3" s="37"/>
      <c r="C3" s="37"/>
      <c r="D3" s="37"/>
      <c r="E3" s="37"/>
      <c r="F3" s="37"/>
      <c r="G3" s="37"/>
      <c r="H3" s="37"/>
      <c r="I3" s="37"/>
      <c r="J3" s="37"/>
      <c r="K3" s="48"/>
      <c r="L3" s="47" t="s">
        <v>52</v>
      </c>
    </row>
    <row r="4" spans="1:12" s="28" customFormat="1" ht="27.95" customHeight="1">
      <c r="A4" s="233" t="s">
        <v>119</v>
      </c>
      <c r="B4" s="234"/>
      <c r="C4" s="234"/>
      <c r="D4" s="234"/>
      <c r="E4" s="234"/>
      <c r="F4" s="235"/>
      <c r="G4" s="236" t="s">
        <v>120</v>
      </c>
      <c r="H4" s="234"/>
      <c r="I4" s="234"/>
      <c r="J4" s="234"/>
      <c r="K4" s="234"/>
      <c r="L4" s="237"/>
    </row>
    <row r="5" spans="1:12" s="28" customFormat="1" ht="30" customHeight="1">
      <c r="A5" s="238" t="s">
        <v>75</v>
      </c>
      <c r="B5" s="240" t="s">
        <v>76</v>
      </c>
      <c r="C5" s="242" t="s">
        <v>77</v>
      </c>
      <c r="D5" s="243"/>
      <c r="E5" s="244"/>
      <c r="F5" s="245" t="s">
        <v>78</v>
      </c>
      <c r="G5" s="246" t="s">
        <v>75</v>
      </c>
      <c r="H5" s="240" t="s">
        <v>76</v>
      </c>
      <c r="I5" s="242" t="s">
        <v>77</v>
      </c>
      <c r="J5" s="243"/>
      <c r="K5" s="244"/>
      <c r="L5" s="231" t="s">
        <v>78</v>
      </c>
    </row>
    <row r="6" spans="1:12" s="28" customFormat="1" ht="30" customHeight="1">
      <c r="A6" s="239"/>
      <c r="B6" s="241"/>
      <c r="C6" s="85" t="s">
        <v>79</v>
      </c>
      <c r="D6" s="85" t="s">
        <v>80</v>
      </c>
      <c r="E6" s="85" t="s">
        <v>81</v>
      </c>
      <c r="F6" s="245"/>
      <c r="G6" s="247"/>
      <c r="H6" s="241"/>
      <c r="I6" s="85" t="s">
        <v>79</v>
      </c>
      <c r="J6" s="85" t="s">
        <v>80</v>
      </c>
      <c r="K6" s="85" t="s">
        <v>81</v>
      </c>
      <c r="L6" s="232"/>
    </row>
    <row r="7" spans="1:12" s="28" customFormat="1" ht="27.95" customHeight="1">
      <c r="A7" s="86">
        <v>1</v>
      </c>
      <c r="B7" s="87">
        <v>2</v>
      </c>
      <c r="C7" s="87">
        <v>3</v>
      </c>
      <c r="D7" s="87">
        <v>4</v>
      </c>
      <c r="E7" s="87">
        <v>5</v>
      </c>
      <c r="F7" s="87">
        <v>6</v>
      </c>
      <c r="G7" s="87">
        <v>7</v>
      </c>
      <c r="H7" s="87">
        <v>8</v>
      </c>
      <c r="I7" s="87">
        <v>9</v>
      </c>
      <c r="J7" s="87">
        <v>10</v>
      </c>
      <c r="K7" s="87">
        <v>11</v>
      </c>
      <c r="L7" s="88">
        <v>12</v>
      </c>
    </row>
    <row r="8" spans="1:12" s="33" customFormat="1" ht="42.75" customHeight="1" thickBot="1">
      <c r="A8" s="146">
        <v>80</v>
      </c>
      <c r="B8" s="147"/>
      <c r="C8" s="147">
        <v>60</v>
      </c>
      <c r="D8" s="147"/>
      <c r="E8" s="147">
        <v>60</v>
      </c>
      <c r="F8" s="147">
        <v>20</v>
      </c>
      <c r="G8" s="148">
        <f>H8+I8+L8</f>
        <v>69.67</v>
      </c>
      <c r="H8" s="147"/>
      <c r="I8" s="147">
        <f>SUM(J8:K8)</f>
        <v>49.69</v>
      </c>
      <c r="J8" s="147"/>
      <c r="K8" s="149">
        <v>49.69</v>
      </c>
      <c r="L8" s="150">
        <v>19.98</v>
      </c>
    </row>
    <row r="9" spans="1:12" ht="45" customHeight="1">
      <c r="A9" s="212" t="s">
        <v>121</v>
      </c>
      <c r="B9" s="213"/>
      <c r="C9" s="213"/>
      <c r="D9" s="213"/>
      <c r="E9" s="213"/>
      <c r="F9" s="213"/>
      <c r="G9" s="213"/>
      <c r="H9" s="213"/>
      <c r="I9" s="213"/>
      <c r="J9" s="213"/>
      <c r="K9" s="213"/>
      <c r="L9" s="213"/>
    </row>
  </sheetData>
  <mergeCells count="12">
    <mergeCell ref="L5:L6"/>
    <mergeCell ref="A9:L9"/>
    <mergeCell ref="A1:L1"/>
    <mergeCell ref="A4:F4"/>
    <mergeCell ref="G4:L4"/>
    <mergeCell ref="A5:A6"/>
    <mergeCell ref="B5:B6"/>
    <mergeCell ref="C5:E5"/>
    <mergeCell ref="F5:F6"/>
    <mergeCell ref="G5:G6"/>
    <mergeCell ref="H5:H6"/>
    <mergeCell ref="I5:K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workbookViewId="0">
      <selection activeCell="A3" sqref="A3"/>
    </sheetView>
  </sheetViews>
  <sheetFormatPr defaultRowHeight="14.25"/>
  <cols>
    <col min="1" max="2" width="4.625" style="36" customWidth="1"/>
    <col min="3" max="3" width="11" style="36" customWidth="1"/>
    <col min="4" max="9" width="16.625" style="36" customWidth="1"/>
    <col min="10" max="16384" width="9" style="36"/>
  </cols>
  <sheetData>
    <row r="1" spans="1:9" s="25" customFormat="1" ht="30" customHeight="1">
      <c r="A1" s="214" t="s">
        <v>103</v>
      </c>
      <c r="B1" s="214"/>
      <c r="C1" s="214"/>
      <c r="D1" s="214"/>
      <c r="E1" s="214"/>
      <c r="F1" s="214"/>
      <c r="G1" s="214"/>
      <c r="H1" s="214"/>
      <c r="I1" s="214"/>
    </row>
    <row r="2" spans="1:9" s="27" customFormat="1" ht="11.1" customHeight="1">
      <c r="A2" s="26"/>
      <c r="B2" s="26"/>
      <c r="C2" s="26"/>
      <c r="I2" s="98" t="s">
        <v>102</v>
      </c>
    </row>
    <row r="3" spans="1:9" s="27" customFormat="1" ht="15" customHeight="1" thickBot="1">
      <c r="A3" s="161" t="s">
        <v>156</v>
      </c>
      <c r="B3" s="26"/>
      <c r="C3" s="26"/>
      <c r="D3" s="37"/>
      <c r="E3" s="37"/>
      <c r="F3" s="37"/>
      <c r="G3" s="37"/>
      <c r="H3" s="48"/>
      <c r="I3" s="98" t="s">
        <v>52</v>
      </c>
    </row>
    <row r="4" spans="1:9" s="28" customFormat="1" ht="20.25" customHeight="1">
      <c r="A4" s="215" t="s">
        <v>49</v>
      </c>
      <c r="B4" s="216"/>
      <c r="C4" s="216"/>
      <c r="D4" s="220" t="s">
        <v>118</v>
      </c>
      <c r="E4" s="230" t="s">
        <v>60</v>
      </c>
      <c r="F4" s="255" t="s">
        <v>64</v>
      </c>
      <c r="G4" s="256"/>
      <c r="H4" s="256"/>
      <c r="I4" s="254" t="s">
        <v>62</v>
      </c>
    </row>
    <row r="5" spans="1:9" s="28" customFormat="1" ht="27" customHeight="1">
      <c r="A5" s="217" t="s">
        <v>113</v>
      </c>
      <c r="B5" s="219"/>
      <c r="C5" s="219" t="s">
        <v>39</v>
      </c>
      <c r="D5" s="221"/>
      <c r="E5" s="224"/>
      <c r="F5" s="257" t="s">
        <v>65</v>
      </c>
      <c r="G5" s="257" t="s">
        <v>63</v>
      </c>
      <c r="H5" s="259" t="s">
        <v>61</v>
      </c>
      <c r="I5" s="210"/>
    </row>
    <row r="6" spans="1:9" s="28" customFormat="1" ht="18" customHeight="1">
      <c r="A6" s="218"/>
      <c r="B6" s="219"/>
      <c r="C6" s="219"/>
      <c r="D6" s="221"/>
      <c r="E6" s="224"/>
      <c r="F6" s="224"/>
      <c r="G6" s="257"/>
      <c r="H6" s="259"/>
      <c r="I6" s="210"/>
    </row>
    <row r="7" spans="1:9" s="28" customFormat="1" ht="22.5" customHeight="1">
      <c r="A7" s="218"/>
      <c r="B7" s="219"/>
      <c r="C7" s="219"/>
      <c r="D7" s="222"/>
      <c r="E7" s="225"/>
      <c r="F7" s="225"/>
      <c r="G7" s="258"/>
      <c r="H7" s="260"/>
      <c r="I7" s="211"/>
    </row>
    <row r="8" spans="1:9" s="28" customFormat="1" ht="22.5" customHeight="1">
      <c r="A8" s="207" t="s">
        <v>40</v>
      </c>
      <c r="B8" s="248"/>
      <c r="C8" s="208"/>
      <c r="D8" s="29">
        <v>1</v>
      </c>
      <c r="E8" s="29">
        <v>2</v>
      </c>
      <c r="F8" s="29">
        <v>3</v>
      </c>
      <c r="G8" s="29">
        <v>4</v>
      </c>
      <c r="H8" s="51">
        <v>5</v>
      </c>
      <c r="I8" s="30">
        <v>6</v>
      </c>
    </row>
    <row r="9" spans="1:9" s="28" customFormat="1" ht="22.5" customHeight="1">
      <c r="A9" s="249" t="s">
        <v>51</v>
      </c>
      <c r="B9" s="250"/>
      <c r="C9" s="251"/>
      <c r="D9" s="40"/>
      <c r="E9" s="40"/>
      <c r="F9" s="40"/>
      <c r="G9" s="40"/>
      <c r="H9" s="52"/>
      <c r="I9" s="41"/>
    </row>
    <row r="10" spans="1:9" s="33" customFormat="1" ht="22.5" customHeight="1">
      <c r="A10" s="218"/>
      <c r="B10" s="219"/>
      <c r="C10" s="31"/>
      <c r="D10" s="42"/>
      <c r="E10" s="42"/>
      <c r="F10" s="42"/>
      <c r="G10" s="43"/>
      <c r="H10" s="53"/>
      <c r="I10" s="44"/>
    </row>
    <row r="11" spans="1:9" s="33" customFormat="1" ht="22.5" customHeight="1">
      <c r="A11" s="218"/>
      <c r="B11" s="219"/>
      <c r="C11" s="32"/>
      <c r="D11" s="42"/>
      <c r="E11" s="42"/>
      <c r="F11" s="42"/>
      <c r="G11" s="42"/>
      <c r="H11" s="54"/>
      <c r="I11" s="44"/>
    </row>
    <row r="12" spans="1:9" s="33" customFormat="1" ht="22.5" customHeight="1">
      <c r="A12" s="218"/>
      <c r="B12" s="219"/>
      <c r="C12" s="31"/>
      <c r="D12" s="42"/>
      <c r="E12" s="42"/>
      <c r="F12" s="42"/>
      <c r="G12" s="42"/>
      <c r="H12" s="54"/>
      <c r="I12" s="44"/>
    </row>
    <row r="13" spans="1:9" s="33" customFormat="1" ht="22.5" customHeight="1">
      <c r="A13" s="218"/>
      <c r="B13" s="219"/>
      <c r="C13" s="32"/>
      <c r="D13" s="42"/>
      <c r="E13" s="42"/>
      <c r="F13" s="42"/>
      <c r="G13" s="42"/>
      <c r="H13" s="54"/>
      <c r="I13" s="44"/>
    </row>
    <row r="14" spans="1:9" s="33" customFormat="1" ht="22.5" customHeight="1">
      <c r="A14" s="218"/>
      <c r="B14" s="219"/>
      <c r="C14" s="32"/>
      <c r="D14" s="42"/>
      <c r="E14" s="42"/>
      <c r="F14" s="42"/>
      <c r="G14" s="42"/>
      <c r="H14" s="54"/>
      <c r="I14" s="44"/>
    </row>
    <row r="15" spans="1:9" s="33" customFormat="1" ht="22.5" customHeight="1" thickBot="1">
      <c r="A15" s="252"/>
      <c r="B15" s="253"/>
      <c r="C15" s="34"/>
      <c r="D15" s="45"/>
      <c r="E15" s="45"/>
      <c r="F15" s="45"/>
      <c r="G15" s="45"/>
      <c r="H15" s="55"/>
      <c r="I15" s="46"/>
    </row>
    <row r="16" spans="1:9" ht="32.25" customHeight="1">
      <c r="A16" s="228" t="s">
        <v>104</v>
      </c>
      <c r="B16" s="213"/>
      <c r="C16" s="213"/>
      <c r="D16" s="213"/>
      <c r="E16" s="213"/>
      <c r="F16" s="213"/>
      <c r="G16" s="213"/>
      <c r="H16" s="213"/>
      <c r="I16" s="213"/>
    </row>
    <row r="17" spans="1:1">
      <c r="A17" s="35"/>
    </row>
    <row r="18" spans="1:1">
      <c r="A18" s="35"/>
    </row>
    <row r="19" spans="1:1">
      <c r="A19" s="35"/>
    </row>
    <row r="20" spans="1:1">
      <c r="A20" s="35"/>
    </row>
  </sheetData>
  <mergeCells count="20">
    <mergeCell ref="A1:I1"/>
    <mergeCell ref="A4:C4"/>
    <mergeCell ref="D4:D7"/>
    <mergeCell ref="I4:I7"/>
    <mergeCell ref="C5:C7"/>
    <mergeCell ref="E4:E7"/>
    <mergeCell ref="F4:H4"/>
    <mergeCell ref="F5:F7"/>
    <mergeCell ref="G5:G7"/>
    <mergeCell ref="H5:H7"/>
    <mergeCell ref="A5:B7"/>
    <mergeCell ref="A11:B11"/>
    <mergeCell ref="A16:I16"/>
    <mergeCell ref="A8:C8"/>
    <mergeCell ref="A9:C9"/>
    <mergeCell ref="A13:B13"/>
    <mergeCell ref="A14:B14"/>
    <mergeCell ref="A15:B15"/>
    <mergeCell ref="A10:B10"/>
    <mergeCell ref="A12:B12"/>
  </mergeCells>
  <phoneticPr fontId="8"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activeCell="O9" sqref="O9"/>
    </sheetView>
  </sheetViews>
  <sheetFormatPr defaultRowHeight="14.25"/>
  <sheetData>
    <row r="1" spans="1:12" ht="21.75">
      <c r="A1" s="265" t="s">
        <v>211</v>
      </c>
      <c r="B1" s="265"/>
      <c r="C1" s="265"/>
      <c r="D1" s="265"/>
      <c r="E1" s="265"/>
      <c r="F1" s="265"/>
      <c r="G1" s="265"/>
      <c r="H1" s="265"/>
      <c r="I1" s="265"/>
      <c r="J1" s="265"/>
      <c r="K1" s="265"/>
      <c r="L1" s="265"/>
    </row>
    <row r="2" spans="1:12">
      <c r="A2" s="151"/>
      <c r="B2" s="151"/>
      <c r="C2" s="151"/>
      <c r="D2" s="151"/>
      <c r="E2" s="151"/>
      <c r="F2" s="151"/>
      <c r="G2" s="151"/>
      <c r="H2" s="151"/>
      <c r="I2" s="151"/>
      <c r="J2" s="151"/>
      <c r="K2" s="151"/>
      <c r="L2" s="152" t="s">
        <v>212</v>
      </c>
    </row>
    <row r="3" spans="1:12" ht="15" thickBot="1">
      <c r="A3" s="161" t="s">
        <v>222</v>
      </c>
      <c r="B3" s="153"/>
      <c r="C3" s="153"/>
      <c r="D3" s="153"/>
      <c r="E3" s="153"/>
      <c r="F3" s="153"/>
      <c r="G3" s="153"/>
      <c r="H3" s="153"/>
      <c r="I3" s="153"/>
      <c r="J3" s="153"/>
      <c r="K3" s="154"/>
      <c r="L3" s="152" t="s">
        <v>213</v>
      </c>
    </row>
    <row r="4" spans="1:12" ht="21" customHeight="1">
      <c r="A4" s="266" t="s">
        <v>223</v>
      </c>
      <c r="B4" s="267"/>
      <c r="C4" s="267"/>
      <c r="D4" s="267"/>
      <c r="E4" s="267"/>
      <c r="F4" s="268"/>
      <c r="G4" s="269" t="s">
        <v>224</v>
      </c>
      <c r="H4" s="267"/>
      <c r="I4" s="267"/>
      <c r="J4" s="267"/>
      <c r="K4" s="267"/>
      <c r="L4" s="270"/>
    </row>
    <row r="5" spans="1:12" ht="19.5" customHeight="1">
      <c r="A5" s="271" t="s">
        <v>214</v>
      </c>
      <c r="B5" s="273" t="s">
        <v>215</v>
      </c>
      <c r="C5" s="275" t="s">
        <v>216</v>
      </c>
      <c r="D5" s="276"/>
      <c r="E5" s="277"/>
      <c r="F5" s="278" t="s">
        <v>217</v>
      </c>
      <c r="G5" s="279" t="s">
        <v>214</v>
      </c>
      <c r="H5" s="273" t="s">
        <v>215</v>
      </c>
      <c r="I5" s="275" t="s">
        <v>216</v>
      </c>
      <c r="J5" s="276"/>
      <c r="K5" s="277"/>
      <c r="L5" s="261" t="s">
        <v>217</v>
      </c>
    </row>
    <row r="6" spans="1:12" ht="27">
      <c r="A6" s="272"/>
      <c r="B6" s="274"/>
      <c r="C6" s="155" t="s">
        <v>218</v>
      </c>
      <c r="D6" s="155" t="s">
        <v>219</v>
      </c>
      <c r="E6" s="155" t="s">
        <v>220</v>
      </c>
      <c r="F6" s="278"/>
      <c r="G6" s="280"/>
      <c r="H6" s="274"/>
      <c r="I6" s="155" t="s">
        <v>218</v>
      </c>
      <c r="J6" s="155" t="s">
        <v>219</v>
      </c>
      <c r="K6" s="155" t="s">
        <v>220</v>
      </c>
      <c r="L6" s="262"/>
    </row>
    <row r="7" spans="1:12" ht="21.75" customHeight="1">
      <c r="A7" s="156">
        <v>1</v>
      </c>
      <c r="B7" s="157">
        <v>2</v>
      </c>
      <c r="C7" s="157">
        <v>3</v>
      </c>
      <c r="D7" s="157">
        <v>4</v>
      </c>
      <c r="E7" s="157">
        <v>5</v>
      </c>
      <c r="F7" s="157">
        <v>6</v>
      </c>
      <c r="G7" s="157">
        <v>7</v>
      </c>
      <c r="H7" s="157">
        <v>8</v>
      </c>
      <c r="I7" s="157">
        <v>9</v>
      </c>
      <c r="J7" s="157">
        <v>10</v>
      </c>
      <c r="K7" s="157">
        <v>11</v>
      </c>
      <c r="L7" s="158">
        <v>12</v>
      </c>
    </row>
    <row r="8" spans="1:12" ht="36.75" customHeight="1" thickBot="1">
      <c r="A8" s="159">
        <v>80</v>
      </c>
      <c r="B8" s="160"/>
      <c r="C8" s="160">
        <v>60</v>
      </c>
      <c r="D8" s="160"/>
      <c r="E8" s="160">
        <v>60</v>
      </c>
      <c r="F8" s="160">
        <v>20</v>
      </c>
      <c r="G8" s="160">
        <v>69.67</v>
      </c>
      <c r="H8" s="160"/>
      <c r="I8" s="160">
        <v>49.69</v>
      </c>
      <c r="J8" s="160"/>
      <c r="K8" s="149">
        <v>49.69</v>
      </c>
      <c r="L8" s="150">
        <v>19.98</v>
      </c>
    </row>
    <row r="9" spans="1:12" ht="35.25" customHeight="1">
      <c r="A9" s="263" t="s">
        <v>221</v>
      </c>
      <c r="B9" s="264"/>
      <c r="C9" s="264"/>
      <c r="D9" s="264"/>
      <c r="E9" s="264"/>
      <c r="F9" s="264"/>
      <c r="G9" s="264"/>
      <c r="H9" s="264"/>
      <c r="I9" s="264"/>
      <c r="J9" s="264"/>
      <c r="K9" s="264"/>
      <c r="L9" s="264"/>
    </row>
  </sheetData>
  <mergeCells count="12">
    <mergeCell ref="L5:L6"/>
    <mergeCell ref="A9:L9"/>
    <mergeCell ref="A1:L1"/>
    <mergeCell ref="A4:F4"/>
    <mergeCell ref="G4:L4"/>
    <mergeCell ref="A5:A6"/>
    <mergeCell ref="B5:B6"/>
    <mergeCell ref="C5:E5"/>
    <mergeCell ref="F5:F6"/>
    <mergeCell ref="G5:G6"/>
    <mergeCell ref="H5:H6"/>
    <mergeCell ref="I5:K5"/>
  </mergeCells>
  <phoneticPr fontId="30"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g09一般公共预算财政拨款三公经费支出决算表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cp:lastModifiedBy>
  <cp:lastPrinted>2018-04-08T01:11:31Z</cp:lastPrinted>
  <dcterms:created xsi:type="dcterms:W3CDTF">2011-12-26T04:36:18Z</dcterms:created>
  <dcterms:modified xsi:type="dcterms:W3CDTF">2018-04-08T01:12:45Z</dcterms:modified>
</cp:coreProperties>
</file>