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75" windowWidth="21435" windowHeight="9795" activeTab="4"/>
  </bookViews>
  <sheets>
    <sheet name="封面" sheetId="11" r:id="rId1"/>
    <sheet name="01收入支出决算表" sheetId="1" r:id="rId2"/>
    <sheet name="02收入决算表" sheetId="2" r:id="rId3"/>
    <sheet name="03支出决算表" sheetId="3" r:id="rId4"/>
    <sheet name="04财政拨款收入支出决算总表" sheetId="4" r:id="rId5"/>
    <sheet name="05一般公共预算财政拨款支出决算表" sheetId="5" r:id="rId6"/>
    <sheet name="06一般公共预算财政拨款基本支出决算表" sheetId="6" r:id="rId7"/>
    <sheet name="07一般公共预算财政拨款“三公”经费支出决算表" sheetId="9" r:id="rId8"/>
    <sheet name="08政府性基金预算财政拨收入支出决算表" sheetId="10" r:id="rId9"/>
  </sheets>
  <definedNames>
    <definedName name="PO_part2Table1DivName1" localSheetId="1">'01收入支出决算表'!$A$3</definedName>
    <definedName name="PO_part2Table2DivName1" localSheetId="2">'02收入决算表'!$A$3</definedName>
    <definedName name="PO_part2Table3DivName1" localSheetId="3">'03支出决算表'!$A$3</definedName>
    <definedName name="PO_part2Table4DivName1" localSheetId="4">'04财政拨款收入支出决算总表'!$A$3</definedName>
    <definedName name="PO_part2Table5DivName1" localSheetId="5">'05一般公共预算财政拨款支出决算表'!$A$3</definedName>
    <definedName name="PO_part2Table6DivName1" localSheetId="6">'06一般公共预算财政拨款基本支出决算表'!$A$3</definedName>
    <definedName name="_xlnm.Print_Area" localSheetId="5">'05一般公共预算财政拨款支出决算表'!$A$1:$F$27</definedName>
  </definedNames>
  <calcPr calcId="144525"/>
</workbook>
</file>

<file path=xl/calcChain.xml><?xml version="1.0" encoding="utf-8"?>
<calcChain xmlns="http://schemas.openxmlformats.org/spreadsheetml/2006/main">
  <c r="I9" i="9" l="1"/>
  <c r="G9" i="9" s="1"/>
  <c r="G7" i="6" l="1"/>
  <c r="G19" i="6" s="1"/>
  <c r="C9" i="9" l="1"/>
  <c r="A9" i="9" s="1"/>
  <c r="C13" i="6" l="1"/>
  <c r="C7" i="6"/>
  <c r="D9" i="5"/>
  <c r="D10" i="5"/>
  <c r="C10" i="5"/>
  <c r="C9" i="5" s="1"/>
  <c r="C8" i="5" s="1"/>
  <c r="D14" i="5"/>
  <c r="C14" i="5"/>
  <c r="D16" i="5"/>
  <c r="C16" i="5"/>
  <c r="C13" i="5" s="1"/>
  <c r="D19" i="5"/>
  <c r="D18" i="5" s="1"/>
  <c r="E19" i="5"/>
  <c r="E18" i="5" s="1"/>
  <c r="E8" i="5" s="1"/>
  <c r="C19" i="5"/>
  <c r="C18" i="5" s="1"/>
  <c r="D24" i="5"/>
  <c r="D23" i="5" s="1"/>
  <c r="C24" i="5"/>
  <c r="C23" i="5" s="1"/>
  <c r="H34" i="4"/>
  <c r="H30" i="4"/>
  <c r="F30" i="4"/>
  <c r="F34" i="4" s="1"/>
  <c r="C34" i="4"/>
  <c r="C30" i="4"/>
  <c r="E18" i="3"/>
  <c r="E8" i="3" s="1"/>
  <c r="C18" i="3"/>
  <c r="C19" i="3"/>
  <c r="D19" i="3"/>
  <c r="D18" i="3" s="1"/>
  <c r="E19" i="3"/>
  <c r="D23" i="3"/>
  <c r="D24" i="3"/>
  <c r="C24" i="3"/>
  <c r="C23" i="3" s="1"/>
  <c r="D16" i="3"/>
  <c r="C16" i="3"/>
  <c r="D14" i="3"/>
  <c r="C14" i="3"/>
  <c r="C13" i="3" s="1"/>
  <c r="D10" i="3"/>
  <c r="D9" i="3" s="1"/>
  <c r="C10" i="3"/>
  <c r="C9" i="3" s="1"/>
  <c r="C18" i="2"/>
  <c r="D14" i="2"/>
  <c r="D18" i="2"/>
  <c r="C14" i="2"/>
  <c r="D24" i="2"/>
  <c r="D23" i="2" s="1"/>
  <c r="C24" i="2"/>
  <c r="C23" i="2" s="1"/>
  <c r="D19" i="2"/>
  <c r="C19" i="2"/>
  <c r="D16" i="2"/>
  <c r="C16" i="2"/>
  <c r="D10" i="2"/>
  <c r="D9" i="2" s="1"/>
  <c r="C10" i="2"/>
  <c r="C9" i="2" s="1"/>
  <c r="F28" i="1"/>
  <c r="F31" i="1" s="1"/>
  <c r="C28" i="1"/>
  <c r="C31" i="1" s="1"/>
  <c r="D13" i="5" l="1"/>
  <c r="D8" i="5" s="1"/>
  <c r="C8" i="3"/>
  <c r="D13" i="3"/>
  <c r="D8" i="3" s="1"/>
  <c r="C19" i="6"/>
  <c r="C13" i="2"/>
  <c r="C8" i="2" s="1"/>
  <c r="D13" i="2"/>
  <c r="D8" i="2" s="1"/>
</calcChain>
</file>

<file path=xl/sharedStrings.xml><?xml version="1.0" encoding="utf-8"?>
<sst xmlns="http://schemas.openxmlformats.org/spreadsheetml/2006/main" count="295" uniqueCount="159">
  <si>
    <t>收入支出决算总表</t>
  </si>
  <si>
    <t>公开01表</t>
  </si>
  <si>
    <t>单位：万元</t>
  </si>
  <si>
    <t>收入</t>
  </si>
  <si>
    <t>支出</t>
  </si>
  <si>
    <t>项    目</t>
  </si>
  <si>
    <t>行次</t>
  </si>
  <si>
    <t>决算数</t>
  </si>
  <si>
    <t>栏    次</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</si>
  <si>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</si>
  <si>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</si>
  <si>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</si>
  <si>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</si>
  <si>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</si>
  <si>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</si>
  <si>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</si>
  <si>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</si>
  <si>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</si>
  <si>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</si>
  <si>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</si>
  <si>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</si>
  <si>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</si>
  <si>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</si>
  <si>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</si>
  <si>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</si>
  <si>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</si>
  <si>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</si>
  <si>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</si>
  <si>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</si>
  <si>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</si>
  <si>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</si>
  <si>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</si>
  <si>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</si>
  <si>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</si>
  <si>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</si>
  <si>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</si>
  <si>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本年收入合计</t>
  </si>
  <si>
    <t>本年支出合计</t>
  </si>
  <si>
    <t>用事业基金弥补收支差额</t>
  </si>
  <si>
    <t>结余分配</t>
  </si>
  <si>
    <t>年初结转和结余</t>
  </si>
  <si>
    <t>年末结转和结余</t>
  </si>
  <si>
    <t>总计</t>
  </si>
  <si>
    <t>收入决算表</t>
  </si>
  <si>
    <t>公开02表</t>
  </si>
  <si>
    <t>财政拨款收入</t>
  </si>
  <si>
    <t>上级补助收入</t>
  </si>
  <si>
    <t>事业收入</t>
  </si>
  <si>
    <t>经营收入</t>
  </si>
  <si>
    <t>附属单位上缴收入</t>
  </si>
  <si>
    <t>其他收入</t>
  </si>
  <si>
    <t>功能分类</t>
  </si>
  <si>
    <t>科目编码</t>
  </si>
  <si>
    <t>科目名称</t>
  </si>
  <si>
    <t>栏次</t>
  </si>
  <si>
    <t xml:space="preserve"> 合计</t>
  </si>
  <si>
    <t>社会保障和就业支出</t>
  </si>
  <si>
    <t>医疗卫生与计划生育支出</t>
  </si>
  <si>
    <t>农林水支出</t>
  </si>
  <si>
    <t>住房保障支出</t>
  </si>
  <si>
    <t xml:space="preserve"> 行政事业单位离退休</t>
  </si>
  <si>
    <t xml:space="preserve">  归口管理的行政单位离退休</t>
  </si>
  <si>
    <t xml:space="preserve">  机关事业单位基本养老保险缴费支出</t>
  </si>
  <si>
    <t xml:space="preserve"> 计划生育事务</t>
  </si>
  <si>
    <t xml:space="preserve">  计划生育服务</t>
  </si>
  <si>
    <t xml:space="preserve"> 行政事业单位医疗</t>
  </si>
  <si>
    <t xml:space="preserve">  行政单位医疗</t>
  </si>
  <si>
    <t xml:space="preserve"> 水利</t>
  </si>
  <si>
    <t xml:space="preserve">  行政运行</t>
  </si>
  <si>
    <t xml:space="preserve">  一般行政管理事务</t>
  </si>
  <si>
    <t xml:space="preserve"> 住房改革支出</t>
  </si>
  <si>
    <t xml:space="preserve">  住房公积金</t>
  </si>
  <si>
    <t>支出决算表</t>
  </si>
  <si>
    <t>公开03表</t>
  </si>
  <si>
    <t>基本支出</t>
  </si>
  <si>
    <t>项目支出</t>
  </si>
  <si>
    <t>上缴上级支出</t>
  </si>
  <si>
    <t>经营支出</t>
  </si>
  <si>
    <t>对附属单位补助支出</t>
  </si>
  <si>
    <t>财政拨款收入支出决算总表</t>
  </si>
  <si>
    <t>公开04表</t>
  </si>
  <si>
    <t>金额</t>
  </si>
  <si>
    <t>合计</t>
  </si>
  <si>
    <t>一般公共预算财政拨款</t>
  </si>
  <si>
    <t>政府性基金预算财政拨款</t>
  </si>
  <si>
    <t>一、一般公共预算财政拨款</t>
  </si>
  <si>
    <t>二、政府性基金预算财政拨款</t>
  </si>
  <si>
    <t>二十二、债务还本支出</t>
  </si>
  <si>
    <t>二十三、债务付息支出</t>
  </si>
  <si>
    <t>年初财政拨款结转和结余</t>
  </si>
  <si>
    <t>一般公共预算财政拨款支出决算表</t>
  </si>
  <si>
    <t>公开05表</t>
  </si>
  <si>
    <r>
      <t xml:space="preserve">项 </t>
    </r>
    <r>
      <rPr>
        <sz val="11"/>
        <color theme="1"/>
        <rFont val="宋体"/>
        <family val="3"/>
        <charset val="134"/>
      </rPr>
      <t xml:space="preserve">   </t>
    </r>
    <r>
      <rPr>
        <sz val="12"/>
        <color theme="1"/>
        <rFont val="宋体"/>
        <family val="3"/>
        <charset val="134"/>
      </rPr>
      <t>目</t>
    </r>
  </si>
  <si>
    <t xml:space="preserve">基本支出  </t>
  </si>
  <si>
    <t>公开06表</t>
  </si>
  <si>
    <t>人员经费</t>
  </si>
  <si>
    <t>公用经费</t>
  </si>
  <si>
    <t>经济分类</t>
  </si>
  <si>
    <t>工资福利支出</t>
  </si>
  <si>
    <t>商品和服务支出</t>
  </si>
  <si>
    <t xml:space="preserve">  基本工资</t>
  </si>
  <si>
    <t xml:space="preserve">  办公费</t>
  </si>
  <si>
    <t xml:space="preserve">  津贴补贴</t>
  </si>
  <si>
    <t xml:space="preserve">  奖金</t>
  </si>
  <si>
    <t xml:space="preserve">  其他社会保障缴费</t>
  </si>
  <si>
    <t xml:space="preserve">  手续费</t>
  </si>
  <si>
    <t xml:space="preserve">  机关事业单位基本养老保险缴费</t>
  </si>
  <si>
    <t xml:space="preserve">  邮电费</t>
  </si>
  <si>
    <t>对个人和家庭的补助</t>
  </si>
  <si>
    <t xml:space="preserve">  退休费</t>
  </si>
  <si>
    <t xml:space="preserve">  租赁费</t>
  </si>
  <si>
    <t xml:space="preserve">  会议费</t>
  </si>
  <si>
    <t xml:space="preserve">  培训费</t>
  </si>
  <si>
    <t xml:space="preserve">  公务接待费</t>
  </si>
  <si>
    <t xml:space="preserve">  医疗费</t>
  </si>
  <si>
    <t xml:space="preserve">  奖励金</t>
  </si>
  <si>
    <t xml:space="preserve">  工会经费</t>
  </si>
  <si>
    <t xml:space="preserve">  公务用车运行维护费</t>
  </si>
  <si>
    <t xml:space="preserve">  其他交通费用</t>
  </si>
  <si>
    <t xml:space="preserve">  其他对个人和家庭的补助支出</t>
  </si>
  <si>
    <t xml:space="preserve">  其他商品和服务支出</t>
  </si>
  <si>
    <t>人员经费合计</t>
  </si>
  <si>
    <t>公用经费合计</t>
  </si>
  <si>
    <t>一般公共预算财政拨款基本支出决算表</t>
    <phoneticPr fontId="9" type="noConversion"/>
  </si>
  <si>
    <t>一般公共预算财政拨款“三公”经费支出决算表</t>
  </si>
  <si>
    <t>公开07表</t>
  </si>
  <si>
    <t>预算数</t>
  </si>
  <si>
    <t>因公出国（境）费</t>
  </si>
  <si>
    <t>公务用车购置及运行费</t>
  </si>
  <si>
    <t>公务接待费</t>
  </si>
  <si>
    <t>小计</t>
  </si>
  <si>
    <t>公务用车</t>
  </si>
  <si>
    <t>购置费</t>
  </si>
  <si>
    <t>运行费</t>
  </si>
  <si>
    <t>政府性基金预算财政拨款收入支出决算表</t>
  </si>
  <si>
    <t>公开08表</t>
  </si>
  <si>
    <t>本年收入</t>
  </si>
  <si>
    <t>本年支出</t>
  </si>
  <si>
    <t>水利执法监督</t>
    <phoneticPr fontId="9" type="noConversion"/>
  </si>
  <si>
    <t>部门： 鹤山市水政监察大队</t>
    <phoneticPr fontId="9" type="noConversion"/>
  </si>
  <si>
    <t>部门： 鹤山市水政监察大队</t>
    <phoneticPr fontId="9" type="noConversion"/>
  </si>
  <si>
    <t xml:space="preserve">部门： 鹤山市水政监察大队    </t>
    <phoneticPr fontId="9" type="noConversion"/>
  </si>
  <si>
    <t xml:space="preserve">    政府性基金预算财政拨款</t>
    <phoneticPr fontId="9" type="noConversion"/>
  </si>
  <si>
    <t xml:space="preserve">  一般公共预算财政拨款</t>
    <phoneticPr fontId="9" type="noConversion"/>
  </si>
  <si>
    <t>注：本表反映部门本年度的总收支和年末结转结余情况。</t>
  </si>
  <si>
    <t xml:space="preserve">主管领导：                单位负责人：               财务负责人：               制表人： </t>
  </si>
  <si>
    <t xml:space="preserve">主管领导：                单位负责人：               财务负责人：                制表人： </t>
    <phoneticPr fontId="9" type="noConversion"/>
  </si>
  <si>
    <t xml:space="preserve">主管领导：          单位负责人：          财务负责人：          制表人： </t>
    <phoneticPr fontId="9" type="noConversion"/>
  </si>
  <si>
    <t xml:space="preserve">主管领导：          单位负责人：         财务负责人：               制表人： </t>
    <phoneticPr fontId="9" type="noConversion"/>
  </si>
  <si>
    <t xml:space="preserve">                      预算代码：155002</t>
  </si>
  <si>
    <t xml:space="preserve">                      部门名称：鹤山市水政监察大队</t>
  </si>
  <si>
    <t>鹤山市2017年部门决算</t>
    <phoneticPr fontId="9" type="noConversion"/>
  </si>
  <si>
    <t>注：本表反映部门本年度取得的各项收入情况。</t>
    <phoneticPr fontId="9" type="noConversion"/>
  </si>
  <si>
    <t>注：本表反映部门本年度各项支出情况。</t>
    <phoneticPr fontId="9" type="noConversion"/>
  </si>
  <si>
    <t xml:space="preserve">注：本表反映部门本年度财政拨款的总收支和年末结转结余情况。 </t>
    <phoneticPr fontId="9" type="noConversion"/>
  </si>
  <si>
    <t>注：本表反映部门本年度一般公共预算财政拨款实际支出情况。</t>
    <phoneticPr fontId="9" type="noConversion"/>
  </si>
  <si>
    <t>注：本表反映部门本年度一般公共预算财政拨款基本支出明细情况。</t>
    <phoneticPr fontId="9" type="noConversion"/>
  </si>
  <si>
    <t>注：本表反映部门本年度财政拨款“三公”经费支出情况。其中，预算数为“三公”经费年初预算数，决算数是包括当年一般公共预算财政拨款和以前年度结转资金安排的实际支出。</t>
    <phoneticPr fontId="9" type="noConversion"/>
  </si>
  <si>
    <t>注：本表反映部门本年度政府性基金预算财政拨款收入、支出及结转结余情况。</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</si>
</sst>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Red]\(0.00\)"/>
  </numFmts>
  <fonts count="20">
    <font>
      <sz val="11"/>
      <color theme="1"/>
      <name val="宋体"/>
      <family val="2"/>
      <charset val="134"/>
      <scheme val="minor"/>
    </font>
    <font>
      <sz val="16"/>
      <color theme="1"/>
      <name val="华文中宋"/>
      <family val="3"/>
      <charset val="134"/>
    </font>
    <font>
      <sz val="12"/>
      <color theme="1"/>
      <name val="宋体"/>
      <family val="3"/>
      <charset val="134"/>
    </font>
    <font>
      <sz val="10"/>
      <color theme="1"/>
      <name val="宋体"/>
      <family val="3"/>
      <charset val="134"/>
    </font>
    <font>
      <sz val="11"/>
      <color theme="1"/>
      <name val="宋体"/>
      <family val="3"/>
      <charset val="134"/>
    </font>
    <font>
      <b/>
      <sz val="11"/>
      <color theme="1"/>
      <name val="宋体"/>
      <family val="3"/>
      <charset val="134"/>
    </font>
    <font>
      <sz val="10.5"/>
      <color theme="1"/>
      <name val="宋体"/>
      <family val="3"/>
      <charset val="134"/>
    </font>
    <font>
      <sz val="12"/>
      <color rgb="FF000000"/>
      <name val="宋体"/>
      <family val="3"/>
      <charset val="134"/>
    </font>
    <font>
      <sz val="12"/>
      <color theme="1"/>
      <name val="仿宋"/>
      <family val="3"/>
      <charset val="134"/>
    </font>
    <font>
      <sz val="9"/>
      <name val="宋体"/>
      <family val="2"/>
      <charset val="134"/>
      <scheme val="minor"/>
    </font>
    <font>
      <sz val="12"/>
      <name val="宋体"/>
      <family val="3"/>
      <charset val="134"/>
    </font>
    <font>
      <sz val="11"/>
      <color indexed="20"/>
      <name val="宋体"/>
      <family val="3"/>
      <charset val="134"/>
    </font>
    <font>
      <sz val="11"/>
      <color indexed="17"/>
      <name val="宋体"/>
      <family val="3"/>
      <charset val="134"/>
    </font>
    <font>
      <sz val="10"/>
      <name val="Arial"/>
      <family val="2"/>
    </font>
    <font>
      <sz val="11"/>
      <name val="宋体"/>
      <family val="3"/>
      <charset val="134"/>
    </font>
    <font>
      <sz val="11"/>
      <color theme="1"/>
      <name val="宋体"/>
      <family val="3"/>
      <charset val="134"/>
      <scheme val="minor"/>
    </font>
    <font>
      <b/>
      <sz val="12"/>
      <name val="宋体"/>
      <family val="3"/>
      <charset val="134"/>
    </font>
    <font>
      <b/>
      <sz val="36"/>
      <name val="宋体"/>
      <family val="3"/>
      <charset val="134"/>
    </font>
    <font>
      <sz val="18"/>
      <name val="宋体"/>
      <family val="3"/>
      <charset val="134"/>
    </font>
    <font>
      <b/>
      <sz val="18"/>
      <name val="宋体"/>
      <family val="3"/>
      <charset val="134"/>
    </font>
  </fonts>
  <fills count="5">
    <fill>
      <patternFill patternType="none"/>
    </fill>
    <fill>
      <patternFill patternType="gray125"/>
    </fill>
    <fill>
      <patternFill patternType="solid">
        <fgColor rgb="FFFFFFFF"/>
        <bgColor indexed="64"/>
      </patternFill>
    </fill>
    <fill>
      <patternFill patternType="solid">
        <fgColor indexed="45"/>
        <bgColor indexed="64"/>
      </patternFill>
    </fill>
    <fill>
      <patternFill patternType="solid">
        <fgColor indexed="42"/>
        <bgColor indexed="64"/>
      </patternFill>
    </fill>
  </fills>
  <borders count="22">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right style="medium">
        <color rgb="FF000000"/>
      </right>
      <top style="medium">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style="medium">
        <color indexed="64"/>
      </left>
      <right style="medium">
        <color indexed="64"/>
      </right>
      <top style="medium">
        <color rgb="FF000000"/>
      </top>
      <bottom/>
      <diagonal/>
    </border>
    <border>
      <left style="medium">
        <color indexed="64"/>
      </left>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s>
  <cellStyleXfs count="20">
    <xf numFmtId="0" fontId="0" fillId="0" borderId="0">
      <alignment vertical="center"/>
    </xf>
    <xf numFmtId="0" fontId="10" fillId="0" borderId="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0" borderId="0"/>
    <xf numFmtId="0" fontId="10" fillId="0" borderId="0"/>
    <xf numFmtId="0" fontId="15"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3" fillId="0" borderId="0"/>
  </cellStyleXfs>
  <cellXfs count="153">
    <xf numFmtId="0" fontId="0" fillId="0" borderId="0" xfId="0">
      <alignment vertical="center"/>
    </xf>
    <xf numFmtId="0" fontId="2" fillId="2" borderId="0" xfId="0" applyFont="1" applyFill="1" applyAlignment="1">
      <alignment horizontal="right" vertical="center" wrapText="1"/>
    </xf>
    <xf numFmtId="0" fontId="3" fillId="2" borderId="0" xfId="0" applyFont="1" applyFill="1" applyAlignment="1">
      <alignment horizontal="right" vertical="center" wrapText="1"/>
    </xf>
    <xf numFmtId="0" fontId="2" fillId="2" borderId="1" xfId="0" applyFont="1" applyFill="1" applyBorder="1" applyAlignment="1">
      <alignment horizontal="right" vertical="center" wrapText="1"/>
    </xf>
    <xf numFmtId="0" fontId="3" fillId="2" borderId="1" xfId="0" applyFont="1" applyFill="1" applyBorder="1" applyAlignment="1">
      <alignment horizontal="righ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0" borderId="2" xfId="0" applyFont="1" applyBorder="1" applyAlignment="1">
      <alignment horizontal="left" vertical="center" wrapText="1"/>
    </xf>
    <xf numFmtId="0" fontId="4" fillId="2" borderId="4" xfId="0" applyFont="1" applyFill="1" applyBorder="1" applyAlignment="1">
      <alignment horizontal="center" vertical="center" wrapText="1"/>
    </xf>
    <xf numFmtId="0" fontId="2" fillId="0" borderId="4" xfId="0" applyFont="1" applyBorder="1" applyAlignment="1">
      <alignment horizontal="right" vertical="center" wrapText="1"/>
    </xf>
    <xf numFmtId="0" fontId="4" fillId="2" borderId="4"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0" borderId="4"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4" fontId="2" fillId="0" borderId="4" xfId="0" applyNumberFormat="1" applyFont="1" applyBorder="1" applyAlignment="1">
      <alignment horizontal="righ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3" fillId="2" borderId="4" xfId="0" applyFont="1" applyFill="1" applyBorder="1" applyAlignment="1">
      <alignment horizontal="center" vertical="center" wrapText="1"/>
    </xf>
    <xf numFmtId="0" fontId="6" fillId="2" borderId="4" xfId="0" applyFont="1" applyFill="1" applyBorder="1" applyAlignment="1">
      <alignment horizontal="justify" vertical="center" wrapText="1"/>
    </xf>
    <xf numFmtId="0" fontId="2" fillId="2" borderId="3" xfId="0" applyFont="1" applyFill="1" applyBorder="1" applyAlignment="1">
      <alignment horizontal="right" vertical="center" wrapText="1"/>
    </xf>
    <xf numFmtId="0" fontId="2" fillId="0" borderId="2" xfId="0" applyFont="1" applyBorder="1" applyAlignment="1">
      <alignment horizontal="right" vertical="center" wrapText="1"/>
    </xf>
    <xf numFmtId="0" fontId="6" fillId="0" borderId="4" xfId="0" applyFont="1" applyBorder="1" applyAlignment="1">
      <alignment horizontal="justify" vertical="center" wrapText="1"/>
    </xf>
    <xf numFmtId="0" fontId="6" fillId="0" borderId="1" xfId="0" applyFont="1" applyBorder="1" applyAlignment="1">
      <alignment horizontal="justify" vertical="center" wrapText="1"/>
    </xf>
    <xf numFmtId="0" fontId="4" fillId="2" borderId="2" xfId="0" applyFont="1" applyFill="1" applyBorder="1" applyAlignment="1">
      <alignment horizontal="center" vertical="center" wrapText="1"/>
    </xf>
    <xf numFmtId="0" fontId="2" fillId="2" borderId="2" xfId="0" applyFont="1" applyFill="1" applyBorder="1" applyAlignment="1">
      <alignment horizontal="right" vertical="center" wrapText="1"/>
    </xf>
    <xf numFmtId="4" fontId="2" fillId="2" borderId="2" xfId="0" applyNumberFormat="1" applyFont="1" applyFill="1" applyBorder="1" applyAlignment="1">
      <alignment horizontal="right" vertical="center" wrapText="1"/>
    </xf>
    <xf numFmtId="0" fontId="5"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3"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0" borderId="4" xfId="0" applyFont="1" applyBorder="1" applyAlignment="1">
      <alignment horizontal="center" vertical="center" wrapText="1"/>
    </xf>
    <xf numFmtId="0" fontId="7" fillId="0" borderId="2"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8" fillId="0" borderId="2" xfId="0" applyFont="1" applyBorder="1" applyAlignment="1">
      <alignment horizontal="right"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2" fillId="0" borderId="4" xfId="0" applyFont="1" applyBorder="1" applyAlignment="1">
      <alignment horizontal="right" vertical="center" wrapText="1"/>
    </xf>
    <xf numFmtId="4" fontId="2" fillId="0" borderId="4" xfId="0" applyNumberFormat="1" applyFont="1" applyBorder="1" applyAlignment="1">
      <alignment horizontal="right" vertical="center" wrapText="1"/>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2" borderId="7"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7" fillId="2" borderId="4" xfId="0" applyFont="1" applyFill="1" applyBorder="1" applyAlignment="1">
      <alignment vertical="center" wrapText="1"/>
    </xf>
    <xf numFmtId="0" fontId="7" fillId="0" borderId="4" xfId="0" applyFont="1" applyBorder="1" applyAlignment="1">
      <alignment vertical="center" wrapText="1"/>
    </xf>
    <xf numFmtId="4" fontId="2" fillId="0" borderId="3" xfId="0" applyNumberFormat="1" applyFont="1" applyBorder="1" applyAlignment="1">
      <alignment horizontal="right" vertical="center" wrapText="1"/>
    </xf>
    <xf numFmtId="4" fontId="2" fillId="0" borderId="20" xfId="0" applyNumberFormat="1" applyFont="1" applyBorder="1" applyAlignment="1">
      <alignment horizontal="right" vertical="center" wrapText="1"/>
    </xf>
    <xf numFmtId="4" fontId="2" fillId="0" borderId="7" xfId="0" applyNumberFormat="1" applyFont="1" applyBorder="1" applyAlignment="1">
      <alignment horizontal="right" vertical="center" wrapText="1"/>
    </xf>
    <xf numFmtId="176" fontId="2" fillId="0" borderId="4" xfId="0" applyNumberFormat="1" applyFont="1" applyBorder="1" applyAlignment="1">
      <alignment horizontal="center" vertical="center" wrapText="1"/>
    </xf>
    <xf numFmtId="176" fontId="2" fillId="0" borderId="1" xfId="0" applyNumberFormat="1" applyFont="1" applyBorder="1" applyAlignment="1">
      <alignment horizontal="center" vertical="center" wrapText="1"/>
    </xf>
    <xf numFmtId="176" fontId="2" fillId="0" borderId="2" xfId="0" applyNumberFormat="1" applyFont="1" applyBorder="1" applyAlignment="1">
      <alignment horizontal="center" vertical="center" wrapText="1"/>
    </xf>
    <xf numFmtId="177" fontId="2" fillId="0" borderId="4" xfId="0" applyNumberFormat="1" applyFont="1" applyBorder="1" applyAlignment="1">
      <alignment horizontal="right" vertical="center" wrapText="1"/>
    </xf>
    <xf numFmtId="0" fontId="16" fillId="0" borderId="0" xfId="14" applyFont="1" applyAlignment="1">
      <alignment vertical="center"/>
    </xf>
    <xf numFmtId="0" fontId="16" fillId="0" borderId="0" xfId="6" applyFont="1" applyAlignment="1">
      <alignment vertical="center"/>
    </xf>
    <xf numFmtId="0" fontId="16" fillId="0" borderId="0" xfId="14" applyFont="1" applyAlignment="1">
      <alignment vertical="center"/>
    </xf>
    <xf numFmtId="0" fontId="16" fillId="0" borderId="0" xfId="6" applyFont="1" applyAlignment="1">
      <alignment vertical="center"/>
    </xf>
    <xf numFmtId="0" fontId="16" fillId="0" borderId="0" xfId="14" applyFont="1" applyAlignment="1">
      <alignment vertical="center"/>
    </xf>
    <xf numFmtId="0" fontId="16" fillId="0" borderId="0" xfId="6" applyFont="1" applyAlignment="1">
      <alignment vertical="center"/>
    </xf>
    <xf numFmtId="0" fontId="16" fillId="0" borderId="0" xfId="14" applyFont="1" applyAlignment="1">
      <alignment vertical="center"/>
    </xf>
    <xf numFmtId="0" fontId="16" fillId="0" borderId="0" xfId="6" applyFont="1" applyAlignment="1">
      <alignment vertical="center"/>
    </xf>
    <xf numFmtId="0" fontId="16" fillId="0" borderId="0" xfId="14" applyFont="1" applyAlignment="1">
      <alignment vertical="center"/>
    </xf>
    <xf numFmtId="0" fontId="16" fillId="0" borderId="0" xfId="6" applyFont="1" applyAlignment="1">
      <alignment vertical="center"/>
    </xf>
    <xf numFmtId="0" fontId="16" fillId="0" borderId="0" xfId="14" applyFont="1" applyAlignment="1">
      <alignment vertical="center"/>
    </xf>
    <xf numFmtId="0" fontId="16" fillId="0" borderId="0" xfId="6" applyFont="1" applyAlignment="1">
      <alignment vertical="center"/>
    </xf>
    <xf numFmtId="0" fontId="16" fillId="0" borderId="0" xfId="14" applyFont="1" applyAlignment="1">
      <alignment vertical="center"/>
    </xf>
    <xf numFmtId="0" fontId="16" fillId="0" borderId="0" xfId="6" applyFont="1" applyAlignment="1">
      <alignment vertical="center"/>
    </xf>
    <xf numFmtId="0" fontId="16" fillId="0" borderId="0" xfId="14" applyFont="1" applyAlignment="1">
      <alignment vertical="center"/>
    </xf>
    <xf numFmtId="0" fontId="16" fillId="0" borderId="0" xfId="6" applyFont="1" applyAlignment="1">
      <alignment vertical="center"/>
    </xf>
    <xf numFmtId="0" fontId="10" fillId="0" borderId="0" xfId="6"/>
    <xf numFmtId="0" fontId="17" fillId="0" borderId="0" xfId="6" applyFont="1" applyAlignment="1">
      <alignment horizontal="center" vertical="center"/>
    </xf>
    <xf numFmtId="0" fontId="10" fillId="0" borderId="0" xfId="6" applyAlignment="1">
      <alignment horizontal="center" vertical="center"/>
    </xf>
    <xf numFmtId="0" fontId="19" fillId="0" borderId="0" xfId="6" applyFont="1" applyAlignment="1">
      <alignment horizontal="center" vertical="center"/>
    </xf>
    <xf numFmtId="0" fontId="19" fillId="0" borderId="0" xfId="6" applyFont="1" applyAlignment="1">
      <alignment vertical="center"/>
    </xf>
    <xf numFmtId="31" fontId="19" fillId="0" borderId="0" xfId="6" applyNumberFormat="1" applyFont="1" applyAlignment="1">
      <alignment vertical="center"/>
    </xf>
    <xf numFmtId="0" fontId="10" fillId="0" borderId="0" xfId="6" applyAlignment="1">
      <alignment horizontal="center" vertical="center"/>
    </xf>
    <xf numFmtId="0" fontId="17" fillId="0" borderId="0" xfId="6" applyFont="1" applyAlignment="1">
      <alignment horizontal="center" vertical="center"/>
    </xf>
    <xf numFmtId="0" fontId="18" fillId="0" borderId="0" xfId="6" applyFont="1" applyAlignment="1">
      <alignment horizontal="left" vertical="center"/>
    </xf>
    <xf numFmtId="0" fontId="10" fillId="0" borderId="0" xfId="6" applyFont="1" applyAlignment="1">
      <alignment horizontal="left" vertical="center"/>
    </xf>
    <xf numFmtId="0" fontId="19" fillId="0" borderId="0" xfId="6" applyFont="1" applyAlignment="1">
      <alignment horizontal="center" vertical="center"/>
    </xf>
    <xf numFmtId="0" fontId="19" fillId="0" borderId="0" xfId="6" applyFont="1" applyAlignment="1">
      <alignment vertical="center" wrapText="1"/>
    </xf>
    <xf numFmtId="0" fontId="10" fillId="0" borderId="0" xfId="6" applyAlignment="1">
      <alignment vertical="center" wrapText="1"/>
    </xf>
    <xf numFmtId="0" fontId="1" fillId="0" borderId="0" xfId="0" applyFont="1" applyAlignment="1">
      <alignment horizontal="center" vertical="center" wrapText="1"/>
    </xf>
    <xf numFmtId="0" fontId="3" fillId="2" borderId="1"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4" fillId="0" borderId="0" xfId="14" applyFont="1" applyBorder="1" applyAlignment="1">
      <alignment horizontal="left" vertical="center" wrapText="1"/>
    </xf>
    <xf numFmtId="0" fontId="14" fillId="0" borderId="0" xfId="14" applyFont="1" applyBorder="1" applyAlignment="1">
      <alignment horizontal="left" vertical="center"/>
    </xf>
    <xf numFmtId="0" fontId="3" fillId="2" borderId="0" xfId="0" applyFont="1" applyFill="1" applyAlignment="1">
      <alignment horizontal="left" vertical="center" wrapText="1"/>
    </xf>
    <xf numFmtId="0" fontId="6" fillId="2" borderId="1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1" fillId="2" borderId="0" xfId="0" applyFont="1" applyFill="1" applyAlignment="1">
      <alignment horizontal="center" vertical="center" wrapText="1"/>
    </xf>
    <xf numFmtId="0" fontId="3" fillId="2" borderId="0" xfId="0" applyFont="1" applyFill="1" applyAlignment="1">
      <alignment horizontal="right"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4" fontId="2" fillId="2" borderId="5" xfId="0" applyNumberFormat="1" applyFont="1" applyFill="1" applyBorder="1" applyAlignment="1">
      <alignment horizontal="right" vertical="center" wrapText="1"/>
    </xf>
    <xf numFmtId="4" fontId="2" fillId="2" borderId="7" xfId="0" applyNumberFormat="1" applyFont="1" applyFill="1" applyBorder="1" applyAlignment="1">
      <alignment horizontal="right" vertical="center" wrapText="1"/>
    </xf>
    <xf numFmtId="0" fontId="2" fillId="2" borderId="5" xfId="0" applyFont="1" applyFill="1" applyBorder="1" applyAlignment="1">
      <alignment horizontal="right" vertical="center" wrapText="1"/>
    </xf>
    <xf numFmtId="0" fontId="2" fillId="2" borderId="7" xfId="0" applyFont="1" applyFill="1" applyBorder="1" applyAlignment="1">
      <alignment horizontal="right" vertical="center" wrapText="1"/>
    </xf>
    <xf numFmtId="0" fontId="3" fillId="2" borderId="1" xfId="0" applyFont="1" applyFill="1" applyBorder="1" applyAlignment="1">
      <alignment horizontal="righ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3" fillId="0" borderId="0" xfId="0" applyFont="1" applyAlignment="1">
      <alignment horizontal="right" vertical="center" wrapText="1"/>
    </xf>
    <xf numFmtId="0" fontId="3" fillId="0" borderId="1" xfId="0" applyFont="1" applyBorder="1" applyAlignment="1">
      <alignment horizontal="left" vertical="center" wrapText="1"/>
    </xf>
    <xf numFmtId="0" fontId="3" fillId="0" borderId="1" xfId="0" applyFont="1" applyBorder="1" applyAlignment="1">
      <alignment horizontal="right"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176" fontId="2" fillId="0" borderId="5" xfId="0" applyNumberFormat="1" applyFont="1" applyBorder="1" applyAlignment="1">
      <alignment horizontal="center" vertical="center" wrapText="1"/>
    </xf>
    <xf numFmtId="176" fontId="2" fillId="0" borderId="7"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cellXfs>
  <cellStyles count="20">
    <cellStyle name="差_5.中央部门决算（草案)-1" xfId="2"/>
    <cellStyle name="差_出版署2010年度中央部门决算草案" xfId="3"/>
    <cellStyle name="差_全国友协2010年度中央部门决算（草案）" xfId="4"/>
    <cellStyle name="差_司法部2010年度中央部门决算（草案）报" xfId="5"/>
    <cellStyle name="常规" xfId="0" builtinId="0"/>
    <cellStyle name="常规 2" xfId="6"/>
    <cellStyle name="常规 3" xfId="7"/>
    <cellStyle name="常规 4" xfId="8"/>
    <cellStyle name="常规 5" xfId="9"/>
    <cellStyle name="常规 5 2" xfId="10"/>
    <cellStyle name="常规 6" xfId="11"/>
    <cellStyle name="常规 7" xfId="12"/>
    <cellStyle name="常规 8" xfId="13"/>
    <cellStyle name="常规 9" xfId="1"/>
    <cellStyle name="常规_2007年行政单位基层表样表" xfId="14"/>
    <cellStyle name="好_5.中央部门决算（草案)-1" xfId="15"/>
    <cellStyle name="好_出版署2010年度中央部门决算草案" xfId="16"/>
    <cellStyle name="好_全国友协2010年度中央部门决算（草案）" xfId="17"/>
    <cellStyle name="好_司法部2010年度中央部门决算（草案）报" xfId="18"/>
    <cellStyle name="样式 1"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M16"/>
  <sheetViews>
    <sheetView workbookViewId="0">
      <selection activeCell="A11" sqref="A11"/>
    </sheetView>
  </sheetViews>
  <sheetFormatPr defaultRowHeight="13.5"/>
  <sheetData>
    <row r="10" spans="1:13" ht="46.5">
      <c r="A10" s="88" t="s">
        <v>151</v>
      </c>
      <c r="B10" s="87"/>
      <c r="C10" s="87"/>
      <c r="D10" s="87"/>
      <c r="E10" s="87"/>
      <c r="F10" s="87"/>
      <c r="G10" s="87"/>
      <c r="H10" s="87"/>
      <c r="I10" s="87"/>
      <c r="J10" s="87"/>
      <c r="K10" s="87"/>
      <c r="L10" s="82"/>
      <c r="M10" s="82"/>
    </row>
    <row r="11" spans="1:13" ht="46.5">
      <c r="A11" s="82"/>
      <c r="B11" s="83"/>
      <c r="C11" s="83"/>
      <c r="D11" s="83"/>
      <c r="E11" s="83"/>
      <c r="F11" s="83"/>
      <c r="G11" s="83"/>
      <c r="H11" s="83"/>
      <c r="I11" s="83"/>
      <c r="J11" s="83"/>
      <c r="K11" s="83"/>
      <c r="L11" s="82"/>
      <c r="M11" s="82"/>
    </row>
    <row r="12" spans="1:13" ht="22.5">
      <c r="A12" s="89" t="s">
        <v>149</v>
      </c>
      <c r="B12" s="90"/>
      <c r="C12" s="90"/>
      <c r="D12" s="90"/>
      <c r="E12" s="90"/>
      <c r="F12" s="90"/>
      <c r="G12" s="90"/>
      <c r="H12" s="90"/>
      <c r="I12" s="90"/>
      <c r="J12" s="90"/>
      <c r="K12" s="90"/>
      <c r="L12" s="84"/>
      <c r="M12" s="84"/>
    </row>
    <row r="13" spans="1:13" ht="22.5">
      <c r="A13" s="89" t="s">
        <v>150</v>
      </c>
      <c r="B13" s="90"/>
      <c r="C13" s="90"/>
      <c r="D13" s="90"/>
      <c r="E13" s="90"/>
      <c r="F13" s="90"/>
      <c r="G13" s="90"/>
      <c r="H13" s="90"/>
      <c r="I13" s="90"/>
      <c r="J13" s="90"/>
      <c r="K13" s="90"/>
      <c r="L13" s="84"/>
      <c r="M13" s="84"/>
    </row>
    <row r="14" spans="1:13" ht="22.5">
      <c r="A14" s="85"/>
      <c r="B14" s="85"/>
      <c r="C14" s="85"/>
      <c r="D14" s="85"/>
      <c r="E14" s="85"/>
      <c r="F14" s="85"/>
      <c r="G14" s="85"/>
      <c r="H14" s="85"/>
      <c r="I14" s="85"/>
      <c r="J14" s="85"/>
      <c r="K14" s="85"/>
      <c r="L14" s="85"/>
      <c r="M14" s="85"/>
    </row>
    <row r="15" spans="1:13" ht="22.5">
      <c r="A15" s="85"/>
      <c r="B15" s="85"/>
      <c r="C15" s="91"/>
      <c r="D15" s="91"/>
      <c r="E15" s="92"/>
      <c r="F15" s="93"/>
      <c r="G15" s="85"/>
      <c r="H15" s="85"/>
      <c r="I15" s="86"/>
      <c r="J15" s="85"/>
      <c r="K15" s="85"/>
      <c r="L15" s="85"/>
      <c r="M15" s="85"/>
    </row>
    <row r="16" spans="1:13" ht="14.25">
      <c r="A16" s="81"/>
      <c r="B16" s="81"/>
      <c r="C16" s="87"/>
      <c r="D16" s="87"/>
      <c r="E16" s="81"/>
      <c r="F16" s="81"/>
      <c r="G16" s="81"/>
      <c r="H16" s="81"/>
      <c r="I16" s="81"/>
      <c r="J16" s="81"/>
      <c r="K16" s="81"/>
      <c r="L16" s="81"/>
      <c r="M16" s="81"/>
    </row>
  </sheetData>
  <mergeCells count="6">
    <mergeCell ref="C16:D16"/>
    <mergeCell ref="A10:K10"/>
    <mergeCell ref="A12:K12"/>
    <mergeCell ref="A13:K13"/>
    <mergeCell ref="C15:D15"/>
    <mergeCell ref="E15:F15"/>
  </mergeCells>
  <phoneticPr fontId="9" type="noConversion"/>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showGridLines="0" zoomScale="70" zoomScaleNormal="70" workbookViewId="0">
      <selection activeCell="K17" sqref="K17"/>
    </sheetView>
  </sheetViews>
  <sheetFormatPr defaultRowHeight="24.95" customHeight="1"/>
  <cols>
    <col min="1" max="1" width="26.875" customWidth="1"/>
    <col min="2" max="2" width="5.625" customWidth="1"/>
    <col min="3" max="3" width="15.625" customWidth="1"/>
    <col min="4" max="4" width="31.125" customWidth="1"/>
    <col min="5" max="5" width="5.625" customWidth="1"/>
    <col min="6" max="6" width="15.625" customWidth="1"/>
  </cols>
  <sheetData>
    <row r="1" spans="1:6" ht="24.95" customHeight="1">
      <c r="A1" s="94" t="s">
        <v>0</v>
      </c>
      <c r="B1" s="94"/>
      <c r="C1" s="94"/>
      <c r="D1" s="94"/>
      <c r="E1" s="94"/>
      <c r="F1" s="94"/>
    </row>
    <row r="2" spans="1:6" ht="24.95" customHeight="1">
      <c r="A2" s="1"/>
      <c r="B2" s="1"/>
      <c r="C2" s="1"/>
      <c r="D2" s="1"/>
      <c r="E2" s="1"/>
      <c r="F2" s="2" t="s">
        <v>1</v>
      </c>
    </row>
    <row r="3" spans="1:6" ht="24.95" customHeight="1" thickBot="1">
      <c r="A3" s="95" t="s">
        <v>140</v>
      </c>
      <c r="B3" s="95"/>
      <c r="C3" s="95"/>
      <c r="D3" s="95"/>
      <c r="E3" s="3"/>
      <c r="F3" s="4" t="s">
        <v>2</v>
      </c>
    </row>
    <row r="4" spans="1:6" ht="24.95" customHeight="1" thickBot="1">
      <c r="A4" s="96" t="s">
        <v>3</v>
      </c>
      <c r="B4" s="97"/>
      <c r="C4" s="98"/>
      <c r="D4" s="96" t="s">
        <v>4</v>
      </c>
      <c r="E4" s="97"/>
      <c r="F4" s="98"/>
    </row>
    <row r="5" spans="1:6" ht="24.95" customHeight="1" thickBot="1">
      <c r="A5" s="5" t="s">
        <v>5</v>
      </c>
      <c r="B5" s="6" t="s">
        <v>6</v>
      </c>
      <c r="C5" s="6" t="s">
        <v>7</v>
      </c>
      <c r="D5" s="6" t="s">
        <v>5</v>
      </c>
      <c r="E5" s="6" t="s">
        <v>6</v>
      </c>
      <c r="F5" s="6" t="s">
        <v>7</v>
      </c>
    </row>
    <row r="6" spans="1:6" ht="24.95" customHeight="1" thickBot="1">
      <c r="A6" s="5" t="s">
        <v>8</v>
      </c>
      <c r="B6" s="6"/>
      <c r="C6" s="6">
        <v>1</v>
      </c>
      <c r="D6" s="6" t="s">
        <v>8</v>
      </c>
      <c r="E6" s="6"/>
      <c r="F6" s="6">
        <v>2</v>
      </c>
    </row>
    <row r="7" spans="1:6" ht="24.95" customHeight="1" thickBot="1">
      <c r="A7" s="7" t="s">
        <v>9</v>
      </c>
      <c r="B7" s="8">
        <v>1</v>
      </c>
      <c r="C7" s="20">
        <v>209.72</v>
      </c>
      <c r="D7" s="10" t="s">
        <v>10</v>
      </c>
      <c r="E7" s="8">
        <v>26</v>
      </c>
      <c r="F7" s="9"/>
    </row>
    <row r="8" spans="1:6" ht="24.95" customHeight="1" thickBot="1">
      <c r="A8" s="11" t="s">
        <v>11</v>
      </c>
      <c r="B8" s="8">
        <v>2</v>
      </c>
      <c r="C8" s="9"/>
      <c r="D8" s="10" t="s">
        <v>12</v>
      </c>
      <c r="E8" s="8">
        <v>27</v>
      </c>
      <c r="F8" s="9"/>
    </row>
    <row r="9" spans="1:6" ht="24.95" customHeight="1" thickBot="1">
      <c r="A9" s="11" t="s">
        <v>13</v>
      </c>
      <c r="B9" s="8">
        <v>3</v>
      </c>
      <c r="C9" s="9"/>
      <c r="D9" s="10" t="s">
        <v>14</v>
      </c>
      <c r="E9" s="8">
        <v>28</v>
      </c>
      <c r="F9" s="9"/>
    </row>
    <row r="10" spans="1:6" ht="24.95" customHeight="1" thickBot="1">
      <c r="A10" s="11" t="s">
        <v>15</v>
      </c>
      <c r="B10" s="8">
        <v>4</v>
      </c>
      <c r="C10" s="9"/>
      <c r="D10" s="10" t="s">
        <v>16</v>
      </c>
      <c r="E10" s="8">
        <v>29</v>
      </c>
      <c r="F10" s="9"/>
    </row>
    <row r="11" spans="1:6" ht="24.95" customHeight="1" thickBot="1">
      <c r="A11" s="11" t="s">
        <v>17</v>
      </c>
      <c r="B11" s="8">
        <v>5</v>
      </c>
      <c r="C11" s="9"/>
      <c r="D11" s="10" t="s">
        <v>18</v>
      </c>
      <c r="E11" s="8">
        <v>30</v>
      </c>
      <c r="F11" s="9"/>
    </row>
    <row r="12" spans="1:6" ht="24.95" customHeight="1" thickBot="1">
      <c r="A12" s="11" t="s">
        <v>19</v>
      </c>
      <c r="B12" s="8">
        <v>6</v>
      </c>
      <c r="C12" s="9"/>
      <c r="D12" s="10" t="s">
        <v>20</v>
      </c>
      <c r="E12" s="8">
        <v>31</v>
      </c>
      <c r="F12" s="9"/>
    </row>
    <row r="13" spans="1:6" ht="24.95" customHeight="1" thickBot="1">
      <c r="A13" s="11"/>
      <c r="B13" s="8">
        <v>7</v>
      </c>
      <c r="C13" s="9"/>
      <c r="D13" s="12" t="s">
        <v>21</v>
      </c>
      <c r="E13" s="8">
        <v>32</v>
      </c>
      <c r="F13" s="9"/>
    </row>
    <row r="14" spans="1:6" ht="24.95" customHeight="1" thickBot="1">
      <c r="A14" s="11"/>
      <c r="B14" s="8">
        <v>8</v>
      </c>
      <c r="C14" s="9"/>
      <c r="D14" s="12" t="s">
        <v>22</v>
      </c>
      <c r="E14" s="8">
        <v>33</v>
      </c>
      <c r="F14" s="9">
        <v>16.95</v>
      </c>
    </row>
    <row r="15" spans="1:6" ht="24.95" customHeight="1" thickBot="1">
      <c r="A15" s="11"/>
      <c r="B15" s="8">
        <v>9</v>
      </c>
      <c r="C15" s="9"/>
      <c r="D15" s="12" t="s">
        <v>23</v>
      </c>
      <c r="E15" s="8">
        <v>34</v>
      </c>
      <c r="F15" s="9">
        <v>6.67</v>
      </c>
    </row>
    <row r="16" spans="1:6" ht="24.95" customHeight="1" thickBot="1">
      <c r="A16" s="11"/>
      <c r="B16" s="8">
        <v>10</v>
      </c>
      <c r="C16" s="9"/>
      <c r="D16" s="12" t="s">
        <v>24</v>
      </c>
      <c r="E16" s="8">
        <v>35</v>
      </c>
      <c r="F16" s="20"/>
    </row>
    <row r="17" spans="1:6" ht="24.95" customHeight="1" thickBot="1">
      <c r="A17" s="11"/>
      <c r="B17" s="8">
        <v>11</v>
      </c>
      <c r="C17" s="9"/>
      <c r="D17" s="12" t="s">
        <v>25</v>
      </c>
      <c r="E17" s="8">
        <v>36</v>
      </c>
      <c r="F17" s="20"/>
    </row>
    <row r="18" spans="1:6" ht="24.95" customHeight="1" thickBot="1">
      <c r="A18" s="11"/>
      <c r="B18" s="8">
        <v>12</v>
      </c>
      <c r="C18" s="9"/>
      <c r="D18" s="12" t="s">
        <v>26</v>
      </c>
      <c r="E18" s="8">
        <v>37</v>
      </c>
      <c r="F18" s="20">
        <v>172.75</v>
      </c>
    </row>
    <row r="19" spans="1:6" ht="24.95" customHeight="1" thickBot="1">
      <c r="A19" s="7"/>
      <c r="B19" s="8">
        <v>13</v>
      </c>
      <c r="C19" s="9"/>
      <c r="D19" s="12" t="s">
        <v>27</v>
      </c>
      <c r="E19" s="8">
        <v>38</v>
      </c>
      <c r="F19" s="9"/>
    </row>
    <row r="20" spans="1:6" ht="24.95" customHeight="1" thickBot="1">
      <c r="A20" s="7"/>
      <c r="B20" s="8">
        <v>14</v>
      </c>
      <c r="C20" s="9"/>
      <c r="D20" s="12" t="s">
        <v>28</v>
      </c>
      <c r="E20" s="8">
        <v>39</v>
      </c>
      <c r="F20" s="9"/>
    </row>
    <row r="21" spans="1:6" ht="24.95" customHeight="1" thickBot="1">
      <c r="A21" s="7"/>
      <c r="B21" s="8">
        <v>15</v>
      </c>
      <c r="C21" s="9"/>
      <c r="D21" s="12" t="s">
        <v>29</v>
      </c>
      <c r="E21" s="8">
        <v>40</v>
      </c>
      <c r="F21" s="9"/>
    </row>
    <row r="22" spans="1:6" ht="24.95" customHeight="1" thickBot="1">
      <c r="A22" s="7"/>
      <c r="B22" s="8">
        <v>16</v>
      </c>
      <c r="C22" s="9"/>
      <c r="D22" s="12" t="s">
        <v>30</v>
      </c>
      <c r="E22" s="8">
        <v>41</v>
      </c>
      <c r="F22" s="9"/>
    </row>
    <row r="23" spans="1:6" ht="24.95" customHeight="1" thickBot="1">
      <c r="A23" s="7"/>
      <c r="B23" s="8">
        <v>17</v>
      </c>
      <c r="C23" s="9"/>
      <c r="D23" s="12" t="s">
        <v>31</v>
      </c>
      <c r="E23" s="8">
        <v>42</v>
      </c>
      <c r="F23" s="9"/>
    </row>
    <row r="24" spans="1:6" ht="24.95" customHeight="1" thickBot="1">
      <c r="A24" s="7"/>
      <c r="B24" s="8">
        <v>18</v>
      </c>
      <c r="C24" s="9"/>
      <c r="D24" s="12" t="s">
        <v>32</v>
      </c>
      <c r="E24" s="8">
        <v>43</v>
      </c>
      <c r="F24" s="9"/>
    </row>
    <row r="25" spans="1:6" ht="24.95" customHeight="1" thickBot="1">
      <c r="A25" s="7"/>
      <c r="B25" s="8">
        <v>19</v>
      </c>
      <c r="C25" s="9"/>
      <c r="D25" s="12" t="s">
        <v>33</v>
      </c>
      <c r="E25" s="8">
        <v>44</v>
      </c>
      <c r="F25" s="9">
        <v>13.35</v>
      </c>
    </row>
    <row r="26" spans="1:6" ht="24.95" customHeight="1" thickBot="1">
      <c r="A26" s="7"/>
      <c r="B26" s="8">
        <v>20</v>
      </c>
      <c r="C26" s="9"/>
      <c r="D26" s="12" t="s">
        <v>34</v>
      </c>
      <c r="E26" s="8">
        <v>45</v>
      </c>
      <c r="F26" s="9"/>
    </row>
    <row r="27" spans="1:6" ht="24.95" customHeight="1" thickBot="1">
      <c r="A27" s="7"/>
      <c r="B27" s="8">
        <v>21</v>
      </c>
      <c r="C27" s="9"/>
      <c r="D27" s="12" t="s">
        <v>35</v>
      </c>
      <c r="E27" s="8">
        <v>46</v>
      </c>
      <c r="F27" s="9"/>
    </row>
    <row r="28" spans="1:6" ht="24.95" customHeight="1" thickBot="1">
      <c r="A28" s="13" t="s">
        <v>36</v>
      </c>
      <c r="B28" s="8">
        <v>22</v>
      </c>
      <c r="C28" s="20">
        <f>SUM(C7:C12)</f>
        <v>209.72</v>
      </c>
      <c r="D28" s="14" t="s">
        <v>37</v>
      </c>
      <c r="E28" s="8">
        <v>47</v>
      </c>
      <c r="F28" s="20">
        <f>SUM(F7:F27)</f>
        <v>209.72</v>
      </c>
    </row>
    <row r="29" spans="1:6" ht="24.95" customHeight="1" thickBot="1">
      <c r="A29" s="7" t="s">
        <v>38</v>
      </c>
      <c r="B29" s="8">
        <v>23</v>
      </c>
      <c r="C29" s="9"/>
      <c r="D29" s="12" t="s">
        <v>39</v>
      </c>
      <c r="E29" s="8">
        <v>48</v>
      </c>
      <c r="F29" s="9"/>
    </row>
    <row r="30" spans="1:6" ht="24.95" customHeight="1" thickBot="1">
      <c r="A30" s="7" t="s">
        <v>40</v>
      </c>
      <c r="B30" s="8">
        <v>24</v>
      </c>
      <c r="C30" s="9"/>
      <c r="D30" s="12" t="s">
        <v>41</v>
      </c>
      <c r="E30" s="8">
        <v>49</v>
      </c>
      <c r="F30" s="9"/>
    </row>
    <row r="31" spans="1:6" ht="24.95" customHeight="1" thickBot="1">
      <c r="A31" s="15" t="s">
        <v>42</v>
      </c>
      <c r="B31" s="8">
        <v>25</v>
      </c>
      <c r="C31" s="20">
        <f>SUM(C28:C30)</f>
        <v>209.72</v>
      </c>
      <c r="D31" s="16" t="s">
        <v>42</v>
      </c>
      <c r="E31" s="8">
        <v>50</v>
      </c>
      <c r="F31" s="20">
        <f>SUM(F28:F30)</f>
        <v>209.72</v>
      </c>
    </row>
    <row r="32" spans="1:6" ht="24.95" customHeight="1">
      <c r="A32" s="99" t="s">
        <v>144</v>
      </c>
      <c r="B32" s="100"/>
      <c r="C32" s="100"/>
      <c r="D32" s="100"/>
      <c r="E32" s="100"/>
      <c r="F32" s="100"/>
    </row>
    <row r="33" spans="1:10" ht="24.95" customHeight="1">
      <c r="A33" s="65" t="s">
        <v>148</v>
      </c>
      <c r="B33" s="66"/>
      <c r="C33" s="66"/>
      <c r="D33" s="66"/>
      <c r="E33" s="66"/>
      <c r="F33" s="66"/>
      <c r="G33" s="66"/>
      <c r="H33" s="66"/>
      <c r="I33" s="66"/>
      <c r="J33" s="66"/>
    </row>
  </sheetData>
  <mergeCells count="5">
    <mergeCell ref="A1:F1"/>
    <mergeCell ref="A3:D3"/>
    <mergeCell ref="A4:C4"/>
    <mergeCell ref="D4:F4"/>
    <mergeCell ref="A32:F32"/>
  </mergeCells>
  <phoneticPr fontId="9" type="noConversion"/>
  <pageMargins left="0.7" right="0.7" top="0.75" bottom="0.75" header="0.3" footer="0.3"/>
  <pageSetup paperSize="9" scale="88"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showGridLines="0" topLeftCell="A8" zoomScale="85" zoomScaleNormal="85" workbookViewId="0">
      <selection activeCell="M22" sqref="M22"/>
    </sheetView>
  </sheetViews>
  <sheetFormatPr defaultRowHeight="24.95" customHeight="1"/>
  <cols>
    <col min="1" max="1" width="15.625" customWidth="1"/>
    <col min="2" max="2" width="25.625" customWidth="1"/>
    <col min="3" max="9" width="12.625" customWidth="1"/>
  </cols>
  <sheetData>
    <row r="1" spans="1:9" ht="24.95" customHeight="1">
      <c r="A1" s="94" t="s">
        <v>43</v>
      </c>
      <c r="B1" s="94"/>
      <c r="C1" s="94"/>
      <c r="D1" s="94"/>
      <c r="E1" s="94"/>
      <c r="F1" s="94"/>
      <c r="G1" s="94"/>
      <c r="H1" s="94"/>
      <c r="I1" s="94"/>
    </row>
    <row r="2" spans="1:9" ht="24.95" customHeight="1">
      <c r="A2" s="101"/>
      <c r="B2" s="101"/>
      <c r="C2" s="101"/>
      <c r="D2" s="101"/>
      <c r="E2" s="101"/>
      <c r="F2" s="101"/>
      <c r="G2" s="101"/>
      <c r="H2" s="101"/>
      <c r="I2" s="2" t="s">
        <v>44</v>
      </c>
    </row>
    <row r="3" spans="1:9" ht="24.95" customHeight="1" thickBot="1">
      <c r="A3" s="95" t="s">
        <v>141</v>
      </c>
      <c r="B3" s="95"/>
      <c r="C3" s="95"/>
      <c r="D3" s="95"/>
      <c r="E3" s="95"/>
      <c r="F3" s="95"/>
      <c r="G3" s="95"/>
      <c r="H3" s="95"/>
      <c r="I3" s="4" t="s">
        <v>2</v>
      </c>
    </row>
    <row r="4" spans="1:9" ht="24.95" customHeight="1" thickBot="1">
      <c r="A4" s="96" t="s">
        <v>5</v>
      </c>
      <c r="B4" s="98"/>
      <c r="C4" s="102" t="s">
        <v>36</v>
      </c>
      <c r="D4" s="105" t="s">
        <v>45</v>
      </c>
      <c r="E4" s="102" t="s">
        <v>46</v>
      </c>
      <c r="F4" s="102" t="s">
        <v>47</v>
      </c>
      <c r="G4" s="102" t="s">
        <v>48</v>
      </c>
      <c r="H4" s="102" t="s">
        <v>49</v>
      </c>
      <c r="I4" s="102" t="s">
        <v>50</v>
      </c>
    </row>
    <row r="5" spans="1:9" ht="24.95" customHeight="1">
      <c r="A5" s="17" t="s">
        <v>51</v>
      </c>
      <c r="B5" s="102" t="s">
        <v>53</v>
      </c>
      <c r="C5" s="103"/>
      <c r="D5" s="106"/>
      <c r="E5" s="103"/>
      <c r="F5" s="103"/>
      <c r="G5" s="103"/>
      <c r="H5" s="103"/>
      <c r="I5" s="103"/>
    </row>
    <row r="6" spans="1:9" ht="24.95" customHeight="1" thickBot="1">
      <c r="A6" s="18" t="s">
        <v>52</v>
      </c>
      <c r="B6" s="104"/>
      <c r="C6" s="104"/>
      <c r="D6" s="107"/>
      <c r="E6" s="104"/>
      <c r="F6" s="104"/>
      <c r="G6" s="104"/>
      <c r="H6" s="104"/>
      <c r="I6" s="104"/>
    </row>
    <row r="7" spans="1:9" ht="24.95" customHeight="1" thickBot="1">
      <c r="A7" s="96" t="s">
        <v>54</v>
      </c>
      <c r="B7" s="98"/>
      <c r="C7" s="6">
        <v>1</v>
      </c>
      <c r="D7" s="6">
        <v>2</v>
      </c>
      <c r="E7" s="6">
        <v>3</v>
      </c>
      <c r="F7" s="6">
        <v>4</v>
      </c>
      <c r="G7" s="6">
        <v>5</v>
      </c>
      <c r="H7" s="6">
        <v>6</v>
      </c>
      <c r="I7" s="6">
        <v>7</v>
      </c>
    </row>
    <row r="8" spans="1:9" ht="24.95" customHeight="1" thickBot="1">
      <c r="A8" s="96" t="s">
        <v>55</v>
      </c>
      <c r="B8" s="98"/>
      <c r="C8" s="20">
        <f>SUM(C9+C13+C18+C23)</f>
        <v>209.72</v>
      </c>
      <c r="D8" s="20">
        <f>SUM(D9+D13+D18+D23)</f>
        <v>209.72</v>
      </c>
      <c r="E8" s="9"/>
      <c r="F8" s="9"/>
      <c r="G8" s="9"/>
      <c r="H8" s="9"/>
      <c r="I8" s="9"/>
    </row>
    <row r="9" spans="1:9" ht="24.95" customHeight="1" thickBot="1">
      <c r="A9" s="19">
        <v>208</v>
      </c>
      <c r="B9" s="56" t="s">
        <v>56</v>
      </c>
      <c r="C9" s="9">
        <f>C10</f>
        <v>16.95</v>
      </c>
      <c r="D9" s="9">
        <f>D10</f>
        <v>16.95</v>
      </c>
      <c r="E9" s="9"/>
      <c r="F9" s="9"/>
      <c r="G9" s="9"/>
      <c r="H9" s="9"/>
      <c r="I9" s="9"/>
    </row>
    <row r="10" spans="1:9" ht="24.95" customHeight="1" thickBot="1">
      <c r="A10" s="19">
        <v>20805</v>
      </c>
      <c r="B10" s="56" t="s">
        <v>60</v>
      </c>
      <c r="C10" s="9">
        <f>SUM(C11:C12)</f>
        <v>16.95</v>
      </c>
      <c r="D10" s="9">
        <f>SUM(D11:D12)</f>
        <v>16.95</v>
      </c>
      <c r="E10" s="9"/>
      <c r="F10" s="9"/>
      <c r="G10" s="9"/>
      <c r="H10" s="9"/>
      <c r="I10" s="9"/>
    </row>
    <row r="11" spans="1:9" ht="33" customHeight="1" thickBot="1">
      <c r="A11" s="19">
        <v>2080501</v>
      </c>
      <c r="B11" s="56" t="s">
        <v>61</v>
      </c>
      <c r="C11" s="9">
        <v>5.67</v>
      </c>
      <c r="D11" s="9">
        <v>5.67</v>
      </c>
      <c r="E11" s="9"/>
      <c r="F11" s="9"/>
      <c r="G11" s="9"/>
      <c r="H11" s="9"/>
      <c r="I11" s="9"/>
    </row>
    <row r="12" spans="1:9" ht="39.75" customHeight="1" thickBot="1">
      <c r="A12" s="19">
        <v>2080505</v>
      </c>
      <c r="B12" s="56" t="s">
        <v>62</v>
      </c>
      <c r="C12" s="9">
        <v>11.28</v>
      </c>
      <c r="D12" s="9">
        <v>11.28</v>
      </c>
      <c r="E12" s="9"/>
      <c r="F12" s="9"/>
      <c r="G12" s="9"/>
      <c r="H12" s="9"/>
      <c r="I12" s="9"/>
    </row>
    <row r="13" spans="1:9" ht="24.95" customHeight="1" thickBot="1">
      <c r="A13" s="19">
        <v>210</v>
      </c>
      <c r="B13" s="56" t="s">
        <v>57</v>
      </c>
      <c r="C13" s="9">
        <f>C14+C16</f>
        <v>6.67</v>
      </c>
      <c r="D13" s="9">
        <f>D14+D16</f>
        <v>6.67</v>
      </c>
      <c r="E13" s="9"/>
      <c r="F13" s="9"/>
      <c r="G13" s="9"/>
      <c r="H13" s="9"/>
      <c r="I13" s="9"/>
    </row>
    <row r="14" spans="1:9" ht="24.95" customHeight="1" thickBot="1">
      <c r="A14" s="19">
        <v>21007</v>
      </c>
      <c r="B14" s="56" t="s">
        <v>63</v>
      </c>
      <c r="C14" s="9">
        <f>C15</f>
        <v>2.46</v>
      </c>
      <c r="D14" s="9">
        <f>D15</f>
        <v>2.46</v>
      </c>
      <c r="E14" s="9"/>
      <c r="F14" s="9"/>
      <c r="G14" s="9"/>
      <c r="H14" s="9"/>
      <c r="I14" s="9"/>
    </row>
    <row r="15" spans="1:9" ht="24.95" customHeight="1" thickBot="1">
      <c r="A15" s="19">
        <v>2100717</v>
      </c>
      <c r="B15" s="56" t="s">
        <v>64</v>
      </c>
      <c r="C15" s="9">
        <v>2.46</v>
      </c>
      <c r="D15" s="9">
        <v>2.46</v>
      </c>
      <c r="E15" s="9"/>
      <c r="F15" s="9"/>
      <c r="G15" s="9"/>
      <c r="H15" s="9"/>
      <c r="I15" s="9"/>
    </row>
    <row r="16" spans="1:9" ht="24.95" customHeight="1" thickBot="1">
      <c r="A16" s="19">
        <v>21011</v>
      </c>
      <c r="B16" s="56" t="s">
        <v>65</v>
      </c>
      <c r="C16" s="9">
        <f>C17</f>
        <v>4.21</v>
      </c>
      <c r="D16" s="9">
        <f>D17</f>
        <v>4.21</v>
      </c>
      <c r="E16" s="9"/>
      <c r="F16" s="9"/>
      <c r="G16" s="9"/>
      <c r="H16" s="9"/>
      <c r="I16" s="9"/>
    </row>
    <row r="17" spans="1:10" ht="24.95" customHeight="1" thickBot="1">
      <c r="A17" s="19">
        <v>2101101</v>
      </c>
      <c r="B17" s="56" t="s">
        <v>66</v>
      </c>
      <c r="C17" s="9">
        <v>4.21</v>
      </c>
      <c r="D17" s="9">
        <v>4.21</v>
      </c>
      <c r="E17" s="9"/>
      <c r="F17" s="9"/>
      <c r="G17" s="9"/>
      <c r="H17" s="9"/>
      <c r="I17" s="9"/>
    </row>
    <row r="18" spans="1:10" ht="24.95" customHeight="1" thickBot="1">
      <c r="A18" s="19">
        <v>213</v>
      </c>
      <c r="B18" s="56" t="s">
        <v>58</v>
      </c>
      <c r="C18" s="20">
        <f>SUM(C20:C22)</f>
        <v>172.75</v>
      </c>
      <c r="D18" s="20">
        <f>SUM(D20:D22)</f>
        <v>172.75</v>
      </c>
      <c r="E18" s="9"/>
      <c r="F18" s="9"/>
      <c r="G18" s="9"/>
      <c r="H18" s="9"/>
      <c r="I18" s="9"/>
    </row>
    <row r="19" spans="1:10" ht="24.95" customHeight="1" thickBot="1">
      <c r="A19" s="19">
        <v>21303</v>
      </c>
      <c r="B19" s="56" t="s">
        <v>67</v>
      </c>
      <c r="C19" s="20">
        <f>SUM(C20:C22)</f>
        <v>172.75</v>
      </c>
      <c r="D19" s="20">
        <f>SUM(D20:D22)</f>
        <v>172.75</v>
      </c>
      <c r="E19" s="9"/>
      <c r="F19" s="9"/>
      <c r="G19" s="9"/>
      <c r="H19" s="9"/>
      <c r="I19" s="9"/>
    </row>
    <row r="20" spans="1:10" ht="24.95" customHeight="1" thickBot="1">
      <c r="A20" s="19">
        <v>2130301</v>
      </c>
      <c r="B20" s="56" t="s">
        <v>68</v>
      </c>
      <c r="C20" s="9">
        <v>135.27000000000001</v>
      </c>
      <c r="D20" s="9">
        <v>135.27000000000001</v>
      </c>
      <c r="E20" s="9"/>
      <c r="F20" s="9"/>
      <c r="G20" s="9"/>
      <c r="H20" s="9"/>
      <c r="I20" s="9"/>
    </row>
    <row r="21" spans="1:10" ht="24.95" customHeight="1" thickBot="1">
      <c r="A21" s="19">
        <v>2130302</v>
      </c>
      <c r="B21" s="56" t="s">
        <v>69</v>
      </c>
      <c r="C21" s="9">
        <v>9.11</v>
      </c>
      <c r="D21" s="9">
        <v>9.11</v>
      </c>
      <c r="E21" s="9"/>
      <c r="F21" s="9"/>
      <c r="G21" s="9"/>
      <c r="H21" s="9"/>
      <c r="I21" s="9"/>
    </row>
    <row r="22" spans="1:10" ht="24.95" customHeight="1" thickBot="1">
      <c r="A22" s="19">
        <v>2130309</v>
      </c>
      <c r="B22" s="56" t="s">
        <v>138</v>
      </c>
      <c r="C22" s="9">
        <v>28.37</v>
      </c>
      <c r="D22" s="9">
        <v>28.37</v>
      </c>
      <c r="E22" s="9"/>
      <c r="F22" s="9"/>
      <c r="G22" s="9"/>
      <c r="H22" s="9"/>
      <c r="I22" s="9"/>
    </row>
    <row r="23" spans="1:10" ht="24.95" customHeight="1" thickBot="1">
      <c r="A23" s="19">
        <v>221</v>
      </c>
      <c r="B23" s="56" t="s">
        <v>59</v>
      </c>
      <c r="C23" s="9">
        <f>C24</f>
        <v>13.35</v>
      </c>
      <c r="D23" s="9">
        <f>D24</f>
        <v>13.35</v>
      </c>
      <c r="E23" s="9"/>
      <c r="F23" s="9"/>
      <c r="G23" s="9"/>
      <c r="H23" s="9"/>
      <c r="I23" s="9"/>
    </row>
    <row r="24" spans="1:10" ht="24.95" customHeight="1" thickBot="1">
      <c r="A24" s="19">
        <v>22102</v>
      </c>
      <c r="B24" s="56" t="s">
        <v>70</v>
      </c>
      <c r="C24" s="9">
        <f>C25</f>
        <v>13.35</v>
      </c>
      <c r="D24" s="9">
        <f>D25</f>
        <v>13.35</v>
      </c>
      <c r="E24" s="9"/>
      <c r="F24" s="9"/>
      <c r="G24" s="9"/>
      <c r="H24" s="9"/>
      <c r="I24" s="9"/>
    </row>
    <row r="25" spans="1:10" ht="24.95" customHeight="1" thickBot="1">
      <c r="A25" s="19">
        <v>2210201</v>
      </c>
      <c r="B25" s="56" t="s">
        <v>71</v>
      </c>
      <c r="C25" s="9">
        <v>13.35</v>
      </c>
      <c r="D25" s="9">
        <v>13.35</v>
      </c>
      <c r="E25" s="9"/>
      <c r="F25" s="9"/>
      <c r="G25" s="9"/>
      <c r="H25" s="9"/>
      <c r="I25" s="9"/>
    </row>
    <row r="26" spans="1:10" ht="24.95" customHeight="1">
      <c r="A26" s="99" t="s">
        <v>152</v>
      </c>
      <c r="B26" s="100"/>
      <c r="C26" s="100"/>
      <c r="D26" s="100"/>
      <c r="E26" s="100"/>
      <c r="F26" s="100"/>
    </row>
    <row r="27" spans="1:10" ht="24.95" customHeight="1">
      <c r="A27" s="67" t="s">
        <v>145</v>
      </c>
      <c r="B27" s="68"/>
      <c r="C27" s="68"/>
      <c r="D27" s="68"/>
      <c r="E27" s="68"/>
      <c r="F27" s="68"/>
      <c r="G27" s="68"/>
      <c r="H27" s="68"/>
      <c r="I27" s="68"/>
      <c r="J27" s="68"/>
    </row>
  </sheetData>
  <mergeCells count="15">
    <mergeCell ref="A26:F26"/>
    <mergeCell ref="I4:I6"/>
    <mergeCell ref="B5:B6"/>
    <mergeCell ref="A7:B7"/>
    <mergeCell ref="A8:B8"/>
    <mergeCell ref="A1:I1"/>
    <mergeCell ref="A2:H2"/>
    <mergeCell ref="A3:H3"/>
    <mergeCell ref="A4:B4"/>
    <mergeCell ref="C4:C6"/>
    <mergeCell ref="D4:D6"/>
    <mergeCell ref="E4:E6"/>
    <mergeCell ref="F4:F6"/>
    <mergeCell ref="G4:G6"/>
    <mergeCell ref="H4:H6"/>
  </mergeCells>
  <phoneticPr fontId="9" type="noConversion"/>
  <pageMargins left="0.7" right="0.7" top="0.75" bottom="0.75" header="0.3" footer="0.3"/>
  <pageSetup paperSize="9" scale="68"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zoomScale="70" zoomScaleNormal="70" workbookViewId="0">
      <selection activeCell="M14" sqref="M14"/>
    </sheetView>
  </sheetViews>
  <sheetFormatPr defaultRowHeight="24.95" customHeight="1"/>
  <cols>
    <col min="1" max="1" width="15.625" customWidth="1"/>
    <col min="2" max="2" width="21" customWidth="1"/>
    <col min="3" max="8" width="15.625" customWidth="1"/>
  </cols>
  <sheetData>
    <row r="1" spans="1:8" ht="24.95" customHeight="1">
      <c r="A1" s="110" t="s">
        <v>72</v>
      </c>
      <c r="B1" s="110"/>
      <c r="C1" s="110"/>
      <c r="D1" s="110"/>
      <c r="E1" s="110"/>
      <c r="F1" s="110"/>
      <c r="G1" s="110"/>
      <c r="H1" s="110"/>
    </row>
    <row r="2" spans="1:8" ht="24.95" customHeight="1">
      <c r="A2" s="111" t="s">
        <v>73</v>
      </c>
      <c r="B2" s="111"/>
      <c r="C2" s="111"/>
      <c r="D2" s="111"/>
      <c r="E2" s="111"/>
      <c r="F2" s="111"/>
      <c r="G2" s="111"/>
      <c r="H2" s="111"/>
    </row>
    <row r="3" spans="1:8" ht="24.95" customHeight="1" thickBot="1">
      <c r="A3" s="95" t="s">
        <v>139</v>
      </c>
      <c r="B3" s="95"/>
      <c r="C3" s="95"/>
      <c r="D3" s="95"/>
      <c r="E3" s="95"/>
      <c r="F3" s="95"/>
      <c r="G3" s="95"/>
      <c r="H3" s="4" t="s">
        <v>2</v>
      </c>
    </row>
    <row r="4" spans="1:8" ht="24.95" customHeight="1" thickBot="1">
      <c r="A4" s="112" t="s">
        <v>5</v>
      </c>
      <c r="B4" s="113"/>
      <c r="C4" s="108" t="s">
        <v>37</v>
      </c>
      <c r="D4" s="108" t="s">
        <v>74</v>
      </c>
      <c r="E4" s="108" t="s">
        <v>75</v>
      </c>
      <c r="F4" s="108" t="s">
        <v>76</v>
      </c>
      <c r="G4" s="108" t="s">
        <v>77</v>
      </c>
      <c r="H4" s="108" t="s">
        <v>78</v>
      </c>
    </row>
    <row r="5" spans="1:8" ht="24.95" customHeight="1">
      <c r="A5" s="22" t="s">
        <v>51</v>
      </c>
      <c r="B5" s="108" t="s">
        <v>53</v>
      </c>
      <c r="C5" s="114"/>
      <c r="D5" s="114"/>
      <c r="E5" s="114"/>
      <c r="F5" s="114"/>
      <c r="G5" s="114"/>
      <c r="H5" s="114"/>
    </row>
    <row r="6" spans="1:8" ht="24.95" customHeight="1" thickBot="1">
      <c r="A6" s="23" t="s">
        <v>52</v>
      </c>
      <c r="B6" s="109"/>
      <c r="C6" s="109"/>
      <c r="D6" s="109"/>
      <c r="E6" s="109"/>
      <c r="F6" s="109"/>
      <c r="G6" s="109"/>
      <c r="H6" s="109"/>
    </row>
    <row r="7" spans="1:8" ht="24.95" customHeight="1" thickBot="1">
      <c r="A7" s="96" t="s">
        <v>54</v>
      </c>
      <c r="B7" s="98"/>
      <c r="C7" s="53">
        <v>1</v>
      </c>
      <c r="D7" s="53">
        <v>2</v>
      </c>
      <c r="E7" s="53">
        <v>3</v>
      </c>
      <c r="F7" s="53">
        <v>4</v>
      </c>
      <c r="G7" s="6">
        <v>5</v>
      </c>
      <c r="H7" s="6">
        <v>6</v>
      </c>
    </row>
    <row r="8" spans="1:8" ht="24.95" customHeight="1" thickBot="1">
      <c r="A8" s="96" t="s">
        <v>55</v>
      </c>
      <c r="B8" s="98"/>
      <c r="C8" s="60">
        <f>C9+C13+C18+C23</f>
        <v>209.72</v>
      </c>
      <c r="D8" s="60">
        <f t="shared" ref="D8:E8" si="0">D9+D13+D18+D23</f>
        <v>181.35</v>
      </c>
      <c r="E8" s="60">
        <f t="shared" si="0"/>
        <v>28.37</v>
      </c>
      <c r="F8" s="48"/>
      <c r="G8" s="9"/>
      <c r="H8" s="9"/>
    </row>
    <row r="9" spans="1:8" ht="24.95" customHeight="1" thickBot="1">
      <c r="A9" s="19">
        <v>208</v>
      </c>
      <c r="B9" s="56" t="s">
        <v>56</v>
      </c>
      <c r="C9" s="48">
        <f>C10</f>
        <v>16.95</v>
      </c>
      <c r="D9" s="48">
        <f t="shared" ref="D9" si="1">D10</f>
        <v>16.95</v>
      </c>
      <c r="E9" s="48"/>
      <c r="F9" s="48"/>
      <c r="G9" s="9"/>
      <c r="H9" s="9"/>
    </row>
    <row r="10" spans="1:8" ht="24.95" customHeight="1" thickBot="1">
      <c r="A10" s="19">
        <v>20805</v>
      </c>
      <c r="B10" s="56" t="s">
        <v>60</v>
      </c>
      <c r="C10" s="48">
        <f>SUM(C11:C12)</f>
        <v>16.95</v>
      </c>
      <c r="D10" s="48">
        <f>SUM(D11:D12)</f>
        <v>16.95</v>
      </c>
      <c r="E10" s="48"/>
      <c r="F10" s="48"/>
      <c r="G10" s="9"/>
      <c r="H10" s="9"/>
    </row>
    <row r="11" spans="1:8" ht="39.75" customHeight="1" thickBot="1">
      <c r="A11" s="19">
        <v>2080501</v>
      </c>
      <c r="B11" s="56" t="s">
        <v>61</v>
      </c>
      <c r="C11" s="9">
        <v>5.67</v>
      </c>
      <c r="D11" s="9">
        <v>5.67</v>
      </c>
      <c r="E11" s="9"/>
      <c r="F11" s="9"/>
      <c r="G11" s="9"/>
      <c r="H11" s="9"/>
    </row>
    <row r="12" spans="1:8" ht="39.75" customHeight="1" thickBot="1">
      <c r="A12" s="19">
        <v>2080505</v>
      </c>
      <c r="B12" s="56" t="s">
        <v>62</v>
      </c>
      <c r="C12" s="9">
        <v>11.28</v>
      </c>
      <c r="D12" s="9">
        <v>11.28</v>
      </c>
      <c r="E12" s="9"/>
      <c r="F12" s="9"/>
      <c r="G12" s="9"/>
      <c r="H12" s="9"/>
    </row>
    <row r="13" spans="1:8" ht="33" customHeight="1" thickBot="1">
      <c r="A13" s="19">
        <v>210</v>
      </c>
      <c r="B13" s="56" t="s">
        <v>57</v>
      </c>
      <c r="C13" s="9">
        <f>C14+C16</f>
        <v>6.67</v>
      </c>
      <c r="D13" s="9">
        <f>D14+D16</f>
        <v>6.67</v>
      </c>
      <c r="E13" s="9"/>
      <c r="F13" s="9"/>
      <c r="G13" s="9"/>
      <c r="H13" s="9"/>
    </row>
    <row r="14" spans="1:8" ht="24.95" customHeight="1" thickBot="1">
      <c r="A14" s="19">
        <v>21007</v>
      </c>
      <c r="B14" s="56" t="s">
        <v>63</v>
      </c>
      <c r="C14" s="9">
        <f>C15</f>
        <v>2.46</v>
      </c>
      <c r="D14" s="9">
        <f>D15</f>
        <v>2.46</v>
      </c>
      <c r="E14" s="9"/>
      <c r="F14" s="9"/>
      <c r="G14" s="9"/>
      <c r="H14" s="9"/>
    </row>
    <row r="15" spans="1:8" ht="24.95" customHeight="1" thickBot="1">
      <c r="A15" s="19">
        <v>2100717</v>
      </c>
      <c r="B15" s="56" t="s">
        <v>64</v>
      </c>
      <c r="C15" s="9">
        <v>2.46</v>
      </c>
      <c r="D15" s="9">
        <v>2.46</v>
      </c>
      <c r="E15" s="9"/>
      <c r="F15" s="9"/>
      <c r="G15" s="9"/>
      <c r="H15" s="9"/>
    </row>
    <row r="16" spans="1:8" ht="24.95" customHeight="1" thickBot="1">
      <c r="A16" s="19">
        <v>21011</v>
      </c>
      <c r="B16" s="56" t="s">
        <v>65</v>
      </c>
      <c r="C16" s="9">
        <f>C17</f>
        <v>4.21</v>
      </c>
      <c r="D16" s="9">
        <f>D17</f>
        <v>4.21</v>
      </c>
      <c r="E16" s="9"/>
      <c r="F16" s="9"/>
      <c r="G16" s="9"/>
      <c r="H16" s="9"/>
    </row>
    <row r="17" spans="1:10" ht="24.95" customHeight="1" thickBot="1">
      <c r="A17" s="19">
        <v>2101101</v>
      </c>
      <c r="B17" s="56" t="s">
        <v>66</v>
      </c>
      <c r="C17" s="9">
        <v>4.21</v>
      </c>
      <c r="D17" s="9">
        <v>4.21</v>
      </c>
      <c r="E17" s="9"/>
      <c r="F17" s="9"/>
      <c r="G17" s="9"/>
      <c r="H17" s="9"/>
    </row>
    <row r="18" spans="1:10" ht="24.95" customHeight="1" thickBot="1">
      <c r="A18" s="19">
        <v>213</v>
      </c>
      <c r="B18" s="56" t="s">
        <v>58</v>
      </c>
      <c r="C18" s="20">
        <f>C19</f>
        <v>172.75</v>
      </c>
      <c r="D18" s="20">
        <f>D19</f>
        <v>144.38</v>
      </c>
      <c r="E18" s="20">
        <f>E19</f>
        <v>28.37</v>
      </c>
      <c r="F18" s="9"/>
      <c r="G18" s="9"/>
      <c r="H18" s="9"/>
    </row>
    <row r="19" spans="1:10" ht="24.95" customHeight="1" thickBot="1">
      <c r="A19" s="19">
        <v>21303</v>
      </c>
      <c r="B19" s="56" t="s">
        <v>67</v>
      </c>
      <c r="C19" s="20">
        <f>SUM(C20:C22)</f>
        <v>172.75</v>
      </c>
      <c r="D19" s="20">
        <f>SUM(D20:D22)</f>
        <v>144.38</v>
      </c>
      <c r="E19" s="20">
        <f t="shared" ref="E19" si="2">SUM(E20:E22)</f>
        <v>28.37</v>
      </c>
      <c r="F19" s="9"/>
      <c r="G19" s="9"/>
      <c r="H19" s="9"/>
    </row>
    <row r="20" spans="1:10" ht="24.95" customHeight="1" thickBot="1">
      <c r="A20" s="19">
        <v>2130301</v>
      </c>
      <c r="B20" s="56" t="s">
        <v>68</v>
      </c>
      <c r="C20" s="9">
        <v>135.27000000000001</v>
      </c>
      <c r="D20" s="9">
        <v>135.27000000000001</v>
      </c>
      <c r="E20" s="9"/>
      <c r="F20" s="9"/>
      <c r="G20" s="9"/>
      <c r="H20" s="9"/>
    </row>
    <row r="21" spans="1:10" ht="24.95" customHeight="1" thickBot="1">
      <c r="A21" s="19">
        <v>2130302</v>
      </c>
      <c r="B21" s="56" t="s">
        <v>69</v>
      </c>
      <c r="C21" s="9">
        <v>9.11</v>
      </c>
      <c r="D21" s="9">
        <v>9.11</v>
      </c>
      <c r="E21" s="9"/>
      <c r="F21" s="9"/>
      <c r="G21" s="9"/>
      <c r="H21" s="9"/>
    </row>
    <row r="22" spans="1:10" ht="24.95" customHeight="1" thickBot="1">
      <c r="A22" s="19">
        <v>2130309</v>
      </c>
      <c r="B22" s="56" t="s">
        <v>138</v>
      </c>
      <c r="C22" s="9">
        <v>28.37</v>
      </c>
      <c r="D22" s="9"/>
      <c r="E22" s="9">
        <v>28.37</v>
      </c>
      <c r="F22" s="9"/>
      <c r="G22" s="9"/>
      <c r="H22" s="9"/>
    </row>
    <row r="23" spans="1:10" ht="24.95" customHeight="1" thickBot="1">
      <c r="A23" s="19">
        <v>221</v>
      </c>
      <c r="B23" s="56" t="s">
        <v>59</v>
      </c>
      <c r="C23" s="9">
        <f>C24</f>
        <v>13.35</v>
      </c>
      <c r="D23" s="9">
        <f>D24</f>
        <v>13.35</v>
      </c>
      <c r="E23" s="9"/>
      <c r="F23" s="9"/>
      <c r="G23" s="9"/>
      <c r="H23" s="9"/>
    </row>
    <row r="24" spans="1:10" ht="24.95" customHeight="1" thickBot="1">
      <c r="A24" s="19">
        <v>22102</v>
      </c>
      <c r="B24" s="56" t="s">
        <v>70</v>
      </c>
      <c r="C24" s="9">
        <f>C25</f>
        <v>13.35</v>
      </c>
      <c r="D24" s="9">
        <f>D25</f>
        <v>13.35</v>
      </c>
      <c r="E24" s="9"/>
      <c r="F24" s="9"/>
      <c r="G24" s="9"/>
      <c r="H24" s="9"/>
    </row>
    <row r="25" spans="1:10" ht="24.95" customHeight="1" thickBot="1">
      <c r="A25" s="19">
        <v>2210201</v>
      </c>
      <c r="B25" s="56" t="s">
        <v>71</v>
      </c>
      <c r="C25" s="9">
        <v>13.35</v>
      </c>
      <c r="D25" s="9">
        <v>13.35</v>
      </c>
      <c r="E25" s="9"/>
      <c r="F25" s="9"/>
      <c r="G25" s="9"/>
      <c r="H25" s="9"/>
    </row>
    <row r="26" spans="1:10" ht="24.95" customHeight="1">
      <c r="A26" s="99" t="s">
        <v>153</v>
      </c>
      <c r="B26" s="100"/>
      <c r="C26" s="100"/>
      <c r="D26" s="100"/>
      <c r="E26" s="100"/>
      <c r="F26" s="100"/>
    </row>
    <row r="27" spans="1:10" ht="24.95" customHeight="1">
      <c r="A27" s="69" t="s">
        <v>145</v>
      </c>
      <c r="B27" s="70"/>
      <c r="C27" s="70"/>
      <c r="D27" s="70"/>
      <c r="E27" s="70"/>
      <c r="F27" s="70"/>
      <c r="G27" s="70"/>
      <c r="H27" s="70"/>
      <c r="I27" s="70"/>
      <c r="J27" s="70"/>
    </row>
  </sheetData>
  <mergeCells count="14">
    <mergeCell ref="A26:F26"/>
    <mergeCell ref="B5:B6"/>
    <mergeCell ref="A7:B7"/>
    <mergeCell ref="A8:B8"/>
    <mergeCell ref="A1:H1"/>
    <mergeCell ref="A2:H2"/>
    <mergeCell ref="A3:G3"/>
    <mergeCell ref="A4:B4"/>
    <mergeCell ref="C4:C6"/>
    <mergeCell ref="D4:D6"/>
    <mergeCell ref="E4:E6"/>
    <mergeCell ref="F4:F6"/>
    <mergeCell ref="G4:G6"/>
    <mergeCell ref="H4:H6"/>
  </mergeCells>
  <phoneticPr fontId="9" type="noConversion"/>
  <pageMargins left="0.7" right="0.7" top="0.75" bottom="0.75" header="0.3" footer="0.3"/>
  <pageSetup paperSize="9" scale="68" fitToHeight="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tabSelected="1" zoomScale="55" zoomScaleNormal="55" workbookViewId="0">
      <selection activeCell="M10" sqref="M10"/>
    </sheetView>
  </sheetViews>
  <sheetFormatPr defaultRowHeight="24.95" customHeight="1"/>
  <cols>
    <col min="1" max="1" width="25.625" customWidth="1"/>
    <col min="2" max="2" width="5.625" customWidth="1"/>
    <col min="3" max="3" width="15.625" customWidth="1"/>
    <col min="4" max="4" width="25.625" customWidth="1"/>
    <col min="5" max="5" width="5.625" customWidth="1"/>
    <col min="6" max="7" width="8.125" customWidth="1"/>
    <col min="8" max="9" width="15.625" customWidth="1"/>
  </cols>
  <sheetData>
    <row r="1" spans="1:9" ht="24.95" customHeight="1">
      <c r="A1" s="110" t="s">
        <v>79</v>
      </c>
      <c r="B1" s="110"/>
      <c r="C1" s="110"/>
      <c r="D1" s="110"/>
      <c r="E1" s="110"/>
      <c r="F1" s="110"/>
      <c r="G1" s="110"/>
      <c r="H1" s="110"/>
      <c r="I1" s="110"/>
    </row>
    <row r="2" spans="1:9" ht="24.95" customHeight="1">
      <c r="A2" s="111" t="s">
        <v>80</v>
      </c>
      <c r="B2" s="111"/>
      <c r="C2" s="111"/>
      <c r="D2" s="111"/>
      <c r="E2" s="111"/>
      <c r="F2" s="111"/>
      <c r="G2" s="111"/>
      <c r="H2" s="111"/>
      <c r="I2" s="111"/>
    </row>
    <row r="3" spans="1:9" ht="24.95" customHeight="1" thickBot="1">
      <c r="A3" s="95" t="s">
        <v>139</v>
      </c>
      <c r="B3" s="95"/>
      <c r="C3" s="95"/>
      <c r="D3" s="95"/>
      <c r="E3" s="95"/>
      <c r="F3" s="95"/>
      <c r="G3" s="119" t="s">
        <v>2</v>
      </c>
      <c r="H3" s="119"/>
      <c r="I3" s="119"/>
    </row>
    <row r="4" spans="1:9" ht="24.95" customHeight="1" thickBot="1">
      <c r="A4" s="96" t="s">
        <v>3</v>
      </c>
      <c r="B4" s="97"/>
      <c r="C4" s="98"/>
      <c r="D4" s="96" t="s">
        <v>4</v>
      </c>
      <c r="E4" s="97"/>
      <c r="F4" s="97"/>
      <c r="G4" s="97"/>
      <c r="H4" s="97"/>
      <c r="I4" s="98"/>
    </row>
    <row r="5" spans="1:9" ht="36" customHeight="1" thickBot="1">
      <c r="A5" s="5" t="s">
        <v>5</v>
      </c>
      <c r="B5" s="24" t="s">
        <v>6</v>
      </c>
      <c r="C5" s="6" t="s">
        <v>81</v>
      </c>
      <c r="D5" s="6" t="s">
        <v>5</v>
      </c>
      <c r="E5" s="24" t="s">
        <v>6</v>
      </c>
      <c r="F5" s="96" t="s">
        <v>82</v>
      </c>
      <c r="G5" s="98"/>
      <c r="H5" s="6" t="s">
        <v>83</v>
      </c>
      <c r="I5" s="6" t="s">
        <v>84</v>
      </c>
    </row>
    <row r="6" spans="1:9" ht="24.95" customHeight="1" thickBot="1">
      <c r="A6" s="5" t="s">
        <v>8</v>
      </c>
      <c r="B6" s="6"/>
      <c r="C6" s="6">
        <v>1</v>
      </c>
      <c r="D6" s="6" t="s">
        <v>8</v>
      </c>
      <c r="E6" s="6"/>
      <c r="F6" s="96">
        <v>2</v>
      </c>
      <c r="G6" s="98"/>
      <c r="H6" s="6">
        <v>3</v>
      </c>
      <c r="I6" s="6">
        <v>4</v>
      </c>
    </row>
    <row r="7" spans="1:9" ht="24.95" customHeight="1" thickBot="1">
      <c r="A7" s="7" t="s">
        <v>85</v>
      </c>
      <c r="B7" s="8">
        <v>1</v>
      </c>
      <c r="C7" s="20">
        <v>209.72</v>
      </c>
      <c r="D7" s="25" t="s">
        <v>10</v>
      </c>
      <c r="E7" s="8">
        <v>29</v>
      </c>
      <c r="F7" s="117"/>
      <c r="G7" s="118"/>
      <c r="H7" s="26"/>
      <c r="I7" s="27"/>
    </row>
    <row r="8" spans="1:9" ht="24.95" customHeight="1" thickBot="1">
      <c r="A8" s="11" t="s">
        <v>86</v>
      </c>
      <c r="B8" s="8">
        <v>2</v>
      </c>
      <c r="C8" s="20"/>
      <c r="D8" s="25" t="s">
        <v>12</v>
      </c>
      <c r="E8" s="8">
        <v>30</v>
      </c>
      <c r="F8" s="117"/>
      <c r="G8" s="118"/>
      <c r="H8" s="26"/>
      <c r="I8" s="27"/>
    </row>
    <row r="9" spans="1:9" ht="24.95" customHeight="1" thickBot="1">
      <c r="A9" s="11"/>
      <c r="B9" s="8">
        <v>3</v>
      </c>
      <c r="C9" s="9"/>
      <c r="D9" s="25" t="s">
        <v>14</v>
      </c>
      <c r="E9" s="8">
        <v>31</v>
      </c>
      <c r="F9" s="117"/>
      <c r="G9" s="118"/>
      <c r="H9" s="26"/>
      <c r="I9" s="27"/>
    </row>
    <row r="10" spans="1:9" ht="24.95" customHeight="1" thickBot="1">
      <c r="A10" s="11"/>
      <c r="B10" s="8">
        <v>4</v>
      </c>
      <c r="C10" s="9"/>
      <c r="D10" s="25" t="s">
        <v>16</v>
      </c>
      <c r="E10" s="8">
        <v>32</v>
      </c>
      <c r="F10" s="117"/>
      <c r="G10" s="118"/>
      <c r="H10" s="26"/>
      <c r="I10" s="27"/>
    </row>
    <row r="11" spans="1:9" ht="24.95" customHeight="1" thickBot="1">
      <c r="A11" s="11"/>
      <c r="B11" s="8">
        <v>5</v>
      </c>
      <c r="C11" s="9"/>
      <c r="D11" s="25" t="s">
        <v>18</v>
      </c>
      <c r="E11" s="8">
        <v>33</v>
      </c>
      <c r="F11" s="117"/>
      <c r="G11" s="118"/>
      <c r="H11" s="26"/>
      <c r="I11" s="27"/>
    </row>
    <row r="12" spans="1:9" ht="24.95" customHeight="1" thickBot="1">
      <c r="A12" s="11"/>
      <c r="B12" s="8">
        <v>6</v>
      </c>
      <c r="C12" s="9"/>
      <c r="D12" s="25" t="s">
        <v>20</v>
      </c>
      <c r="E12" s="8">
        <v>34</v>
      </c>
      <c r="F12" s="117"/>
      <c r="G12" s="118"/>
      <c r="H12" s="26"/>
      <c r="I12" s="27"/>
    </row>
    <row r="13" spans="1:9" ht="24.95" customHeight="1" thickBot="1">
      <c r="A13" s="11"/>
      <c r="B13" s="8">
        <v>7</v>
      </c>
      <c r="C13" s="9"/>
      <c r="D13" s="28" t="s">
        <v>21</v>
      </c>
      <c r="E13" s="8">
        <v>35</v>
      </c>
      <c r="F13" s="117"/>
      <c r="G13" s="118"/>
      <c r="H13" s="26"/>
      <c r="I13" s="27"/>
    </row>
    <row r="14" spans="1:9" ht="24.95" customHeight="1" thickBot="1">
      <c r="A14" s="7"/>
      <c r="B14" s="8">
        <v>8</v>
      </c>
      <c r="C14" s="9"/>
      <c r="D14" s="29" t="s">
        <v>22</v>
      </c>
      <c r="E14" s="30">
        <v>36</v>
      </c>
      <c r="F14" s="117">
        <v>16.95</v>
      </c>
      <c r="G14" s="118"/>
      <c r="H14" s="31">
        <v>16.95</v>
      </c>
      <c r="I14" s="9"/>
    </row>
    <row r="15" spans="1:9" ht="24.95" customHeight="1" thickBot="1">
      <c r="A15" s="7"/>
      <c r="B15" s="8">
        <v>9</v>
      </c>
      <c r="C15" s="9"/>
      <c r="D15" s="29" t="s">
        <v>23</v>
      </c>
      <c r="E15" s="30">
        <v>37</v>
      </c>
      <c r="F15" s="117">
        <v>6.67</v>
      </c>
      <c r="G15" s="118"/>
      <c r="H15" s="31">
        <v>6.67</v>
      </c>
      <c r="I15" s="9"/>
    </row>
    <row r="16" spans="1:9" ht="24.95" customHeight="1" thickBot="1">
      <c r="A16" s="7"/>
      <c r="B16" s="8">
        <v>10</v>
      </c>
      <c r="C16" s="9"/>
      <c r="D16" s="29" t="s">
        <v>24</v>
      </c>
      <c r="E16" s="30">
        <v>38</v>
      </c>
      <c r="F16" s="115"/>
      <c r="G16" s="116"/>
      <c r="H16" s="32"/>
      <c r="I16" s="9"/>
    </row>
    <row r="17" spans="1:9" ht="24.95" customHeight="1" thickBot="1">
      <c r="A17" s="7"/>
      <c r="B17" s="8">
        <v>11</v>
      </c>
      <c r="C17" s="9"/>
      <c r="D17" s="29" t="s">
        <v>25</v>
      </c>
      <c r="E17" s="30">
        <v>39</v>
      </c>
      <c r="F17" s="115"/>
      <c r="G17" s="116"/>
      <c r="H17" s="31"/>
      <c r="I17" s="20"/>
    </row>
    <row r="18" spans="1:9" ht="24.95" customHeight="1" thickBot="1">
      <c r="A18" s="7"/>
      <c r="B18" s="8">
        <v>12</v>
      </c>
      <c r="C18" s="9"/>
      <c r="D18" s="29" t="s">
        <v>26</v>
      </c>
      <c r="E18" s="30">
        <v>40</v>
      </c>
      <c r="F18" s="115">
        <v>172.75</v>
      </c>
      <c r="G18" s="116"/>
      <c r="H18" s="32">
        <v>172.75</v>
      </c>
      <c r="I18" s="9"/>
    </row>
    <row r="19" spans="1:9" ht="24.95" customHeight="1" thickBot="1">
      <c r="A19" s="7"/>
      <c r="B19" s="8">
        <v>13</v>
      </c>
      <c r="C19" s="9"/>
      <c r="D19" s="29" t="s">
        <v>27</v>
      </c>
      <c r="E19" s="30">
        <v>41</v>
      </c>
      <c r="F19" s="117"/>
      <c r="G19" s="118"/>
      <c r="H19" s="31"/>
      <c r="I19" s="9"/>
    </row>
    <row r="20" spans="1:9" ht="24.95" customHeight="1" thickBot="1">
      <c r="A20" s="7"/>
      <c r="B20" s="8">
        <v>14</v>
      </c>
      <c r="C20" s="9"/>
      <c r="D20" s="29" t="s">
        <v>28</v>
      </c>
      <c r="E20" s="30">
        <v>42</v>
      </c>
      <c r="F20" s="117"/>
      <c r="G20" s="118"/>
      <c r="H20" s="31"/>
      <c r="I20" s="9"/>
    </row>
    <row r="21" spans="1:9" ht="24.95" customHeight="1" thickBot="1">
      <c r="A21" s="7"/>
      <c r="B21" s="8">
        <v>15</v>
      </c>
      <c r="C21" s="9"/>
      <c r="D21" s="29" t="s">
        <v>29</v>
      </c>
      <c r="E21" s="30">
        <v>43</v>
      </c>
      <c r="F21" s="117"/>
      <c r="G21" s="118"/>
      <c r="H21" s="31"/>
      <c r="I21" s="9"/>
    </row>
    <row r="22" spans="1:9" ht="24.95" customHeight="1" thickBot="1">
      <c r="A22" s="7"/>
      <c r="B22" s="8">
        <v>16</v>
      </c>
      <c r="C22" s="9"/>
      <c r="D22" s="29" t="s">
        <v>30</v>
      </c>
      <c r="E22" s="30">
        <v>44</v>
      </c>
      <c r="F22" s="117"/>
      <c r="G22" s="118"/>
      <c r="H22" s="31"/>
      <c r="I22" s="9"/>
    </row>
    <row r="23" spans="1:9" ht="24.95" customHeight="1" thickBot="1">
      <c r="A23" s="7"/>
      <c r="B23" s="8">
        <v>17</v>
      </c>
      <c r="C23" s="9"/>
      <c r="D23" s="29" t="s">
        <v>31</v>
      </c>
      <c r="E23" s="30">
        <v>45</v>
      </c>
      <c r="F23" s="117"/>
      <c r="G23" s="118"/>
      <c r="H23" s="31"/>
      <c r="I23" s="9"/>
    </row>
    <row r="24" spans="1:9" ht="24.95" customHeight="1" thickBot="1">
      <c r="A24" s="7"/>
      <c r="B24" s="8">
        <v>18</v>
      </c>
      <c r="C24" s="9"/>
      <c r="D24" s="29" t="s">
        <v>32</v>
      </c>
      <c r="E24" s="30">
        <v>46</v>
      </c>
      <c r="F24" s="117"/>
      <c r="G24" s="118"/>
      <c r="H24" s="31"/>
      <c r="I24" s="9"/>
    </row>
    <row r="25" spans="1:9" ht="24.95" customHeight="1" thickBot="1">
      <c r="A25" s="7"/>
      <c r="B25" s="8">
        <v>19</v>
      </c>
      <c r="C25" s="9"/>
      <c r="D25" s="29" t="s">
        <v>33</v>
      </c>
      <c r="E25" s="30">
        <v>47</v>
      </c>
      <c r="F25" s="117">
        <v>13.35</v>
      </c>
      <c r="G25" s="118"/>
      <c r="H25" s="31">
        <v>13.35</v>
      </c>
      <c r="I25" s="9"/>
    </row>
    <row r="26" spans="1:9" ht="24.95" customHeight="1" thickBot="1">
      <c r="A26" s="7"/>
      <c r="B26" s="8">
        <v>20</v>
      </c>
      <c r="C26" s="9"/>
      <c r="D26" s="29" t="s">
        <v>34</v>
      </c>
      <c r="E26" s="30">
        <v>48</v>
      </c>
      <c r="F26" s="117"/>
      <c r="G26" s="118"/>
      <c r="H26" s="31"/>
      <c r="I26" s="9"/>
    </row>
    <row r="27" spans="1:9" ht="24.95" customHeight="1" thickBot="1">
      <c r="A27" s="7"/>
      <c r="B27" s="8">
        <v>21</v>
      </c>
      <c r="C27" s="9"/>
      <c r="D27" s="29" t="s">
        <v>35</v>
      </c>
      <c r="E27" s="30">
        <v>49</v>
      </c>
      <c r="F27" s="117"/>
      <c r="G27" s="118"/>
      <c r="H27" s="31"/>
      <c r="I27" s="9"/>
    </row>
    <row r="28" spans="1:9" ht="24.95" customHeight="1" thickBot="1">
      <c r="A28" s="7"/>
      <c r="B28" s="8">
        <v>22</v>
      </c>
      <c r="C28" s="9"/>
      <c r="D28" s="29" t="s">
        <v>87</v>
      </c>
      <c r="E28" s="30">
        <v>50</v>
      </c>
      <c r="F28" s="117"/>
      <c r="G28" s="118"/>
      <c r="H28" s="31"/>
      <c r="I28" s="9"/>
    </row>
    <row r="29" spans="1:9" ht="24.95" customHeight="1" thickBot="1">
      <c r="A29" s="7"/>
      <c r="B29" s="8">
        <v>23</v>
      </c>
      <c r="C29" s="9"/>
      <c r="D29" s="29" t="s">
        <v>88</v>
      </c>
      <c r="E29" s="30">
        <v>51</v>
      </c>
      <c r="F29" s="117"/>
      <c r="G29" s="118"/>
      <c r="H29" s="31"/>
      <c r="I29" s="9"/>
    </row>
    <row r="30" spans="1:9" ht="24.95" customHeight="1" thickBot="1">
      <c r="A30" s="13" t="s">
        <v>36</v>
      </c>
      <c r="B30" s="8">
        <v>24</v>
      </c>
      <c r="C30" s="20">
        <f>SUM(C7:C29)</f>
        <v>209.72</v>
      </c>
      <c r="D30" s="33" t="s">
        <v>37</v>
      </c>
      <c r="E30" s="30">
        <v>52</v>
      </c>
      <c r="F30" s="115">
        <f>SUM(F7:G29)</f>
        <v>209.72</v>
      </c>
      <c r="G30" s="116"/>
      <c r="H30" s="32">
        <f>SUM(H7:H29)</f>
        <v>209.72</v>
      </c>
      <c r="I30" s="20"/>
    </row>
    <row r="31" spans="1:9" ht="24.95" customHeight="1" thickBot="1">
      <c r="A31" s="34" t="s">
        <v>89</v>
      </c>
      <c r="B31" s="8">
        <v>25</v>
      </c>
      <c r="C31" s="9"/>
      <c r="D31" s="35" t="s">
        <v>41</v>
      </c>
      <c r="E31" s="30">
        <v>53</v>
      </c>
      <c r="F31" s="117"/>
      <c r="G31" s="118"/>
      <c r="H31" s="31"/>
      <c r="I31" s="9"/>
    </row>
    <row r="32" spans="1:9" ht="24.95" customHeight="1" thickBot="1">
      <c r="A32" s="34" t="s">
        <v>143</v>
      </c>
      <c r="B32" s="8">
        <v>26</v>
      </c>
      <c r="C32" s="9"/>
      <c r="D32" s="36"/>
      <c r="E32" s="30">
        <v>54</v>
      </c>
      <c r="F32" s="117"/>
      <c r="G32" s="118"/>
      <c r="H32" s="31"/>
      <c r="I32" s="9"/>
    </row>
    <row r="33" spans="1:10" ht="24.95" customHeight="1" thickBot="1">
      <c r="A33" s="37" t="s">
        <v>142</v>
      </c>
      <c r="B33" s="30">
        <v>27</v>
      </c>
      <c r="C33" s="9"/>
      <c r="D33" s="36"/>
      <c r="E33" s="30">
        <v>55</v>
      </c>
      <c r="F33" s="117"/>
      <c r="G33" s="118"/>
      <c r="H33" s="31"/>
      <c r="I33" s="9"/>
    </row>
    <row r="34" spans="1:10" ht="24.95" customHeight="1" thickBot="1">
      <c r="A34" s="38" t="s">
        <v>42</v>
      </c>
      <c r="B34" s="30">
        <v>28</v>
      </c>
      <c r="C34" s="20">
        <f>SUM(C30:C33)</f>
        <v>209.72</v>
      </c>
      <c r="D34" s="39" t="s">
        <v>42</v>
      </c>
      <c r="E34" s="30">
        <v>56</v>
      </c>
      <c r="F34" s="115">
        <f>SUM(F30:G33)</f>
        <v>209.72</v>
      </c>
      <c r="G34" s="116"/>
      <c r="H34" s="32">
        <f>SUM(H30:H33)</f>
        <v>209.72</v>
      </c>
      <c r="I34" s="20"/>
    </row>
    <row r="35" spans="1:10" ht="24.95" customHeight="1">
      <c r="A35" s="99" t="s">
        <v>154</v>
      </c>
      <c r="B35" s="100"/>
      <c r="C35" s="100"/>
      <c r="D35" s="100"/>
      <c r="E35" s="100"/>
      <c r="F35" s="100"/>
    </row>
    <row r="36" spans="1:10" ht="24.95" customHeight="1">
      <c r="A36" s="71" t="s">
        <v>145</v>
      </c>
      <c r="B36" s="72"/>
      <c r="C36" s="72"/>
      <c r="D36" s="72"/>
      <c r="E36" s="72"/>
      <c r="F36" s="72"/>
      <c r="G36" s="72"/>
      <c r="H36" s="72"/>
      <c r="I36" s="72"/>
      <c r="J36" s="72"/>
    </row>
  </sheetData>
  <mergeCells count="37">
    <mergeCell ref="A35:F35"/>
    <mergeCell ref="F10:G10"/>
    <mergeCell ref="A1:I1"/>
    <mergeCell ref="A2:I2"/>
    <mergeCell ref="A3:F3"/>
    <mergeCell ref="G3:I3"/>
    <mergeCell ref="A4:C4"/>
    <mergeCell ref="D4:I4"/>
    <mergeCell ref="F5:G5"/>
    <mergeCell ref="F6:G6"/>
    <mergeCell ref="F7:G7"/>
    <mergeCell ref="F8:G8"/>
    <mergeCell ref="F9:G9"/>
    <mergeCell ref="F22:G22"/>
    <mergeCell ref="F11:G11"/>
    <mergeCell ref="F12:G12"/>
    <mergeCell ref="F13:G13"/>
    <mergeCell ref="F14:G14"/>
    <mergeCell ref="F15:G15"/>
    <mergeCell ref="F16:G16"/>
    <mergeCell ref="F17:G17"/>
    <mergeCell ref="F18:G18"/>
    <mergeCell ref="F19:G19"/>
    <mergeCell ref="F20:G20"/>
    <mergeCell ref="F21:G21"/>
    <mergeCell ref="F34:G34"/>
    <mergeCell ref="F23:G23"/>
    <mergeCell ref="F24:G24"/>
    <mergeCell ref="F25:G25"/>
    <mergeCell ref="F26:G26"/>
    <mergeCell ref="F27:G27"/>
    <mergeCell ref="F28:G28"/>
    <mergeCell ref="F29:G29"/>
    <mergeCell ref="F30:G30"/>
    <mergeCell ref="F31:G31"/>
    <mergeCell ref="F32:G32"/>
    <mergeCell ref="F33:G33"/>
  </mergeCells>
  <phoneticPr fontId="9" type="noConversion"/>
  <pageMargins left="0.7" right="0.7" top="0.75" bottom="0.75" header="0.3" footer="0.3"/>
  <pageSetup paperSize="9" scale="71"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A13" zoomScale="70" zoomScaleNormal="70" workbookViewId="0">
      <selection activeCell="L20" sqref="L20"/>
    </sheetView>
  </sheetViews>
  <sheetFormatPr defaultRowHeight="24.95" customHeight="1"/>
  <cols>
    <col min="1" max="2" width="20.625" customWidth="1"/>
    <col min="3" max="5" width="15.625" customWidth="1"/>
  </cols>
  <sheetData>
    <row r="1" spans="1:5" ht="24.95" customHeight="1">
      <c r="A1" s="110" t="s">
        <v>90</v>
      </c>
      <c r="B1" s="110"/>
      <c r="C1" s="110"/>
      <c r="D1" s="110"/>
      <c r="E1" s="110"/>
    </row>
    <row r="2" spans="1:5" ht="24.95" customHeight="1">
      <c r="A2" s="111" t="s">
        <v>91</v>
      </c>
      <c r="B2" s="111"/>
      <c r="C2" s="111"/>
      <c r="D2" s="111"/>
      <c r="E2" s="111"/>
    </row>
    <row r="3" spans="1:5" ht="24.95" customHeight="1" thickBot="1">
      <c r="A3" s="95" t="s">
        <v>139</v>
      </c>
      <c r="B3" s="95"/>
      <c r="C3" s="95"/>
      <c r="D3" s="95"/>
      <c r="E3" s="4" t="s">
        <v>2</v>
      </c>
    </row>
    <row r="4" spans="1:5" ht="24.95" customHeight="1" thickBot="1">
      <c r="A4" s="112" t="s">
        <v>92</v>
      </c>
      <c r="B4" s="113"/>
      <c r="C4" s="108" t="s">
        <v>37</v>
      </c>
      <c r="D4" s="108" t="s">
        <v>93</v>
      </c>
      <c r="E4" s="108" t="s">
        <v>75</v>
      </c>
    </row>
    <row r="5" spans="1:5" ht="24.95" customHeight="1">
      <c r="A5" s="22" t="s">
        <v>51</v>
      </c>
      <c r="B5" s="108" t="s">
        <v>53</v>
      </c>
      <c r="C5" s="114"/>
      <c r="D5" s="114"/>
      <c r="E5" s="114"/>
    </row>
    <row r="6" spans="1:5" ht="24.95" customHeight="1" thickBot="1">
      <c r="A6" s="23" t="s">
        <v>52</v>
      </c>
      <c r="B6" s="109"/>
      <c r="C6" s="109"/>
      <c r="D6" s="109"/>
      <c r="E6" s="109"/>
    </row>
    <row r="7" spans="1:5" ht="24.95" customHeight="1" thickBot="1">
      <c r="A7" s="112" t="s">
        <v>54</v>
      </c>
      <c r="B7" s="113"/>
      <c r="C7" s="40">
        <v>1</v>
      </c>
      <c r="D7" s="40">
        <v>2</v>
      </c>
      <c r="E7" s="40">
        <v>3</v>
      </c>
    </row>
    <row r="8" spans="1:5" ht="24.95" customHeight="1" thickBot="1">
      <c r="A8" s="112" t="s">
        <v>82</v>
      </c>
      <c r="B8" s="113"/>
      <c r="C8" s="20">
        <f>SUM(C9+C13+C18+C23)</f>
        <v>209.72</v>
      </c>
      <c r="D8" s="20">
        <f t="shared" ref="D8:E8" si="0">SUM(D9+D13+D18+D23)</f>
        <v>181.35</v>
      </c>
      <c r="E8" s="20">
        <f t="shared" si="0"/>
        <v>28.37</v>
      </c>
    </row>
    <row r="9" spans="1:5" ht="24.95" customHeight="1" thickBot="1">
      <c r="A9" s="41">
        <v>208</v>
      </c>
      <c r="B9" s="57" t="s">
        <v>56</v>
      </c>
      <c r="C9" s="9">
        <f>C10</f>
        <v>16.95</v>
      </c>
      <c r="D9" s="9">
        <f t="shared" ref="D9" si="1">D10</f>
        <v>16.95</v>
      </c>
      <c r="E9" s="9"/>
    </row>
    <row r="10" spans="1:5" ht="36.75" customHeight="1" thickBot="1">
      <c r="A10" s="41">
        <v>20805</v>
      </c>
      <c r="B10" s="57" t="s">
        <v>60</v>
      </c>
      <c r="C10" s="9">
        <f>SUM(C11:C12)</f>
        <v>16.95</v>
      </c>
      <c r="D10" s="9">
        <f>SUM(D11:D12)</f>
        <v>16.95</v>
      </c>
      <c r="E10" s="9"/>
    </row>
    <row r="11" spans="1:5" ht="39" customHeight="1" thickBot="1">
      <c r="A11" s="41">
        <v>2080501</v>
      </c>
      <c r="B11" s="57" t="s">
        <v>61</v>
      </c>
      <c r="C11" s="9">
        <v>5.67</v>
      </c>
      <c r="D11" s="9">
        <v>5.67</v>
      </c>
      <c r="E11" s="9"/>
    </row>
    <row r="12" spans="1:5" ht="42" customHeight="1" thickBot="1">
      <c r="A12" s="41">
        <v>2080505</v>
      </c>
      <c r="B12" s="57" t="s">
        <v>62</v>
      </c>
      <c r="C12" s="9">
        <v>11.28</v>
      </c>
      <c r="D12" s="9">
        <v>11.28</v>
      </c>
      <c r="E12" s="9"/>
    </row>
    <row r="13" spans="1:5" ht="36.75" customHeight="1" thickBot="1">
      <c r="A13" s="41">
        <v>210</v>
      </c>
      <c r="B13" s="57" t="s">
        <v>57</v>
      </c>
      <c r="C13" s="9">
        <f>C14+C16</f>
        <v>6.67</v>
      </c>
      <c r="D13" s="9">
        <f>D14+D16</f>
        <v>6.67</v>
      </c>
      <c r="E13" s="9"/>
    </row>
    <row r="14" spans="1:5" ht="24.95" customHeight="1" thickBot="1">
      <c r="A14" s="41">
        <v>21007</v>
      </c>
      <c r="B14" s="57" t="s">
        <v>63</v>
      </c>
      <c r="C14" s="9">
        <f>C15</f>
        <v>2.46</v>
      </c>
      <c r="D14" s="9">
        <f>D15</f>
        <v>2.46</v>
      </c>
      <c r="E14" s="9"/>
    </row>
    <row r="15" spans="1:5" ht="24.95" customHeight="1" thickBot="1">
      <c r="A15" s="41">
        <v>2100717</v>
      </c>
      <c r="B15" s="57" t="s">
        <v>64</v>
      </c>
      <c r="C15" s="9">
        <v>2.46</v>
      </c>
      <c r="D15" s="9">
        <v>2.46</v>
      </c>
      <c r="E15" s="9"/>
    </row>
    <row r="16" spans="1:5" ht="24.95" customHeight="1" thickBot="1">
      <c r="A16" s="41">
        <v>21011</v>
      </c>
      <c r="B16" s="57" t="s">
        <v>65</v>
      </c>
      <c r="C16" s="9">
        <f>C17</f>
        <v>4.21</v>
      </c>
      <c r="D16" s="9">
        <f>D17</f>
        <v>4.21</v>
      </c>
      <c r="E16" s="9"/>
    </row>
    <row r="17" spans="1:10" ht="24.95" customHeight="1" thickBot="1">
      <c r="A17" s="41">
        <v>2101101</v>
      </c>
      <c r="B17" s="57" t="s">
        <v>66</v>
      </c>
      <c r="C17" s="9">
        <v>4.21</v>
      </c>
      <c r="D17" s="9">
        <v>4.21</v>
      </c>
      <c r="E17" s="9"/>
    </row>
    <row r="18" spans="1:10" ht="24.95" customHeight="1" thickBot="1">
      <c r="A18" s="41">
        <v>213</v>
      </c>
      <c r="B18" s="57" t="s">
        <v>58</v>
      </c>
      <c r="C18" s="20">
        <f>C19</f>
        <v>172.75</v>
      </c>
      <c r="D18" s="20">
        <f t="shared" ref="D18:E18" si="2">D19</f>
        <v>144.38</v>
      </c>
      <c r="E18" s="20">
        <f t="shared" si="2"/>
        <v>28.37</v>
      </c>
    </row>
    <row r="19" spans="1:10" ht="24.95" customHeight="1" thickBot="1">
      <c r="A19" s="41">
        <v>21303</v>
      </c>
      <c r="B19" s="57" t="s">
        <v>67</v>
      </c>
      <c r="C19" s="20">
        <f>SUM(C20:C22)</f>
        <v>172.75</v>
      </c>
      <c r="D19" s="20">
        <f t="shared" ref="D19:E19" si="3">SUM(D20:D22)</f>
        <v>144.38</v>
      </c>
      <c r="E19" s="20">
        <f t="shared" si="3"/>
        <v>28.37</v>
      </c>
    </row>
    <row r="20" spans="1:10" ht="24.95" customHeight="1" thickBot="1">
      <c r="A20" s="41">
        <v>2130301</v>
      </c>
      <c r="B20" s="57" t="s">
        <v>68</v>
      </c>
      <c r="C20" s="9">
        <v>135.27000000000001</v>
      </c>
      <c r="D20" s="9">
        <v>135.27000000000001</v>
      </c>
      <c r="E20" s="9"/>
    </row>
    <row r="21" spans="1:10" ht="24.95" customHeight="1" thickBot="1">
      <c r="A21" s="41">
        <v>2130302</v>
      </c>
      <c r="B21" s="57" t="s">
        <v>69</v>
      </c>
      <c r="C21" s="9">
        <v>9.11</v>
      </c>
      <c r="D21" s="9">
        <v>9.11</v>
      </c>
      <c r="E21" s="9"/>
    </row>
    <row r="22" spans="1:10" ht="24.95" customHeight="1" thickBot="1">
      <c r="A22" s="41">
        <v>2130309</v>
      </c>
      <c r="B22" s="57" t="s">
        <v>138</v>
      </c>
      <c r="C22" s="9">
        <v>28.37</v>
      </c>
      <c r="D22" s="9"/>
      <c r="E22" s="9">
        <v>28.37</v>
      </c>
    </row>
    <row r="23" spans="1:10" ht="24.95" customHeight="1" thickBot="1">
      <c r="A23" s="41">
        <v>221</v>
      </c>
      <c r="B23" s="57" t="s">
        <v>59</v>
      </c>
      <c r="C23" s="9">
        <f>C24</f>
        <v>13.35</v>
      </c>
      <c r="D23" s="9">
        <f>D24</f>
        <v>13.35</v>
      </c>
      <c r="E23" s="9"/>
    </row>
    <row r="24" spans="1:10" ht="24.95" customHeight="1" thickBot="1">
      <c r="A24" s="41">
        <v>22102</v>
      </c>
      <c r="B24" s="57" t="s">
        <v>70</v>
      </c>
      <c r="C24" s="9">
        <f>C25</f>
        <v>13.35</v>
      </c>
      <c r="D24" s="9">
        <f>D25</f>
        <v>13.35</v>
      </c>
      <c r="E24" s="9"/>
    </row>
    <row r="25" spans="1:10" ht="24.95" customHeight="1" thickBot="1">
      <c r="A25" s="41">
        <v>2210201</v>
      </c>
      <c r="B25" s="57" t="s">
        <v>71</v>
      </c>
      <c r="C25" s="9">
        <v>13.35</v>
      </c>
      <c r="D25" s="9">
        <v>13.35</v>
      </c>
      <c r="E25" s="9"/>
    </row>
    <row r="26" spans="1:10" ht="24.95" customHeight="1">
      <c r="A26" s="99" t="s">
        <v>155</v>
      </c>
      <c r="B26" s="100"/>
      <c r="C26" s="100"/>
      <c r="D26" s="100"/>
      <c r="E26" s="100"/>
      <c r="F26" s="100"/>
    </row>
    <row r="27" spans="1:10" ht="24.95" customHeight="1">
      <c r="A27" s="73" t="s">
        <v>147</v>
      </c>
      <c r="B27" s="74"/>
      <c r="C27" s="74"/>
      <c r="D27" s="74"/>
      <c r="E27" s="74"/>
      <c r="F27" s="74"/>
      <c r="G27" s="74"/>
      <c r="H27" s="74"/>
      <c r="I27" s="74"/>
      <c r="J27" s="74"/>
    </row>
  </sheetData>
  <mergeCells count="11">
    <mergeCell ref="A26:F26"/>
    <mergeCell ref="A7:B7"/>
    <mergeCell ref="A8:B8"/>
    <mergeCell ref="A1:E1"/>
    <mergeCell ref="A2:E2"/>
    <mergeCell ref="A3:D3"/>
    <mergeCell ref="A4:B4"/>
    <mergeCell ref="C4:C6"/>
    <mergeCell ref="D4:D6"/>
    <mergeCell ref="E4:E6"/>
    <mergeCell ref="B5:B6"/>
  </mergeCells>
  <phoneticPr fontId="9" type="noConversion"/>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topLeftCell="B7" zoomScale="80" zoomScaleNormal="80" workbookViewId="0">
      <selection activeCell="A20" sqref="A20:XFD20"/>
    </sheetView>
  </sheetViews>
  <sheetFormatPr defaultRowHeight="24.95" customHeight="1"/>
  <cols>
    <col min="1" max="1" width="10.625" customWidth="1"/>
    <col min="2" max="2" width="31" customWidth="1"/>
    <col min="3" max="3" width="15.625" customWidth="1"/>
    <col min="4" max="4" width="17.375" customWidth="1"/>
    <col min="5" max="5" width="18.25" customWidth="1"/>
    <col min="7" max="7" width="15.625" customWidth="1"/>
  </cols>
  <sheetData>
    <row r="1" spans="1:7" ht="24.95" customHeight="1">
      <c r="A1" s="94" t="s">
        <v>123</v>
      </c>
      <c r="B1" s="94"/>
      <c r="C1" s="94"/>
      <c r="D1" s="94"/>
      <c r="E1" s="94"/>
      <c r="F1" s="94"/>
      <c r="G1" s="94"/>
    </row>
    <row r="2" spans="1:7" ht="24.95" customHeight="1">
      <c r="A2" s="122" t="s">
        <v>94</v>
      </c>
      <c r="B2" s="122"/>
      <c r="C2" s="122"/>
      <c r="D2" s="122"/>
      <c r="E2" s="122"/>
      <c r="F2" s="122"/>
      <c r="G2" s="122"/>
    </row>
    <row r="3" spans="1:7" ht="24.95" customHeight="1" thickBot="1">
      <c r="A3" s="123" t="s">
        <v>139</v>
      </c>
      <c r="B3" s="123"/>
      <c r="C3" s="123"/>
      <c r="D3" s="123"/>
      <c r="E3" s="123"/>
      <c r="F3" s="124" t="s">
        <v>2</v>
      </c>
      <c r="G3" s="124"/>
    </row>
    <row r="4" spans="1:7" ht="24.95" customHeight="1" thickBot="1">
      <c r="A4" s="112" t="s">
        <v>95</v>
      </c>
      <c r="B4" s="125"/>
      <c r="C4" s="113"/>
      <c r="D4" s="112" t="s">
        <v>96</v>
      </c>
      <c r="E4" s="125"/>
      <c r="F4" s="125"/>
      <c r="G4" s="113"/>
    </row>
    <row r="5" spans="1:7" ht="24.95" customHeight="1">
      <c r="A5" s="22" t="s">
        <v>97</v>
      </c>
      <c r="B5" s="108" t="s">
        <v>53</v>
      </c>
      <c r="C5" s="108" t="s">
        <v>81</v>
      </c>
      <c r="D5" s="21" t="s">
        <v>97</v>
      </c>
      <c r="E5" s="126" t="s">
        <v>53</v>
      </c>
      <c r="F5" s="127"/>
      <c r="G5" s="108" t="s">
        <v>81</v>
      </c>
    </row>
    <row r="6" spans="1:7" ht="24.95" customHeight="1" thickBot="1">
      <c r="A6" s="23" t="s">
        <v>52</v>
      </c>
      <c r="B6" s="109"/>
      <c r="C6" s="109"/>
      <c r="D6" s="40" t="s">
        <v>52</v>
      </c>
      <c r="E6" s="128"/>
      <c r="F6" s="129"/>
      <c r="G6" s="109"/>
    </row>
    <row r="7" spans="1:7" ht="24.95" customHeight="1" thickBot="1">
      <c r="A7" s="42">
        <v>301</v>
      </c>
      <c r="B7" s="43" t="s">
        <v>98</v>
      </c>
      <c r="C7" s="64">
        <f>SUM(C8:C12)</f>
        <v>123.8</v>
      </c>
      <c r="D7" s="43">
        <v>302</v>
      </c>
      <c r="E7" s="120" t="s">
        <v>99</v>
      </c>
      <c r="F7" s="121"/>
      <c r="G7" s="64">
        <f>SUM(G8:G18)</f>
        <v>18.2</v>
      </c>
    </row>
    <row r="8" spans="1:7" ht="24.95" customHeight="1" thickBot="1">
      <c r="A8" s="42">
        <v>30101</v>
      </c>
      <c r="B8" s="43" t="s">
        <v>100</v>
      </c>
      <c r="C8" s="64">
        <v>80.58</v>
      </c>
      <c r="D8" s="43">
        <v>30201</v>
      </c>
      <c r="E8" s="120" t="s">
        <v>101</v>
      </c>
      <c r="F8" s="121"/>
      <c r="G8" s="64">
        <v>3.39</v>
      </c>
    </row>
    <row r="9" spans="1:7" ht="24.95" customHeight="1" thickBot="1">
      <c r="A9" s="42">
        <v>30102</v>
      </c>
      <c r="B9" s="43" t="s">
        <v>102</v>
      </c>
      <c r="C9" s="64">
        <v>12.41</v>
      </c>
      <c r="D9" s="43">
        <v>30204</v>
      </c>
      <c r="E9" s="120" t="s">
        <v>105</v>
      </c>
      <c r="F9" s="121"/>
      <c r="G9" s="64">
        <v>0.05</v>
      </c>
    </row>
    <row r="10" spans="1:7" ht="24.95" customHeight="1" thickBot="1">
      <c r="A10" s="42">
        <v>30103</v>
      </c>
      <c r="B10" s="43" t="s">
        <v>103</v>
      </c>
      <c r="C10" s="64">
        <v>15.4</v>
      </c>
      <c r="D10" s="43">
        <v>30207</v>
      </c>
      <c r="E10" s="120" t="s">
        <v>107</v>
      </c>
      <c r="F10" s="121"/>
      <c r="G10" s="64">
        <v>1.91</v>
      </c>
    </row>
    <row r="11" spans="1:7" ht="24.95" customHeight="1" thickBot="1">
      <c r="A11" s="42">
        <v>30104</v>
      </c>
      <c r="B11" s="43" t="s">
        <v>104</v>
      </c>
      <c r="C11" s="64">
        <v>4.13</v>
      </c>
      <c r="D11" s="43">
        <v>30214</v>
      </c>
      <c r="E11" s="120" t="s">
        <v>110</v>
      </c>
      <c r="F11" s="121"/>
      <c r="G11" s="64">
        <v>0.25</v>
      </c>
    </row>
    <row r="12" spans="1:7" ht="34.5" customHeight="1" thickBot="1">
      <c r="A12" s="42">
        <v>30108</v>
      </c>
      <c r="B12" s="43" t="s">
        <v>106</v>
      </c>
      <c r="C12" s="64">
        <v>11.28</v>
      </c>
      <c r="D12" s="43">
        <v>30215</v>
      </c>
      <c r="E12" s="120" t="s">
        <v>111</v>
      </c>
      <c r="F12" s="121"/>
      <c r="G12" s="64">
        <v>0.33</v>
      </c>
    </row>
    <row r="13" spans="1:7" ht="24.95" customHeight="1" thickBot="1">
      <c r="A13" s="42">
        <v>303</v>
      </c>
      <c r="B13" s="43" t="s">
        <v>108</v>
      </c>
      <c r="C13" s="64">
        <f>SUM(C14:C18)</f>
        <v>39.349999999999994</v>
      </c>
      <c r="D13" s="43">
        <v>30216</v>
      </c>
      <c r="E13" s="120" t="s">
        <v>112</v>
      </c>
      <c r="F13" s="121"/>
      <c r="G13" s="64">
        <v>0.01</v>
      </c>
    </row>
    <row r="14" spans="1:7" ht="24.95" customHeight="1" thickBot="1">
      <c r="A14" s="42">
        <v>30302</v>
      </c>
      <c r="B14" s="43" t="s">
        <v>109</v>
      </c>
      <c r="C14" s="64">
        <v>5.89</v>
      </c>
      <c r="D14" s="43">
        <v>30217</v>
      </c>
      <c r="E14" s="120" t="s">
        <v>113</v>
      </c>
      <c r="F14" s="121"/>
      <c r="G14" s="64">
        <v>0.99</v>
      </c>
    </row>
    <row r="15" spans="1:7" ht="24.95" customHeight="1" thickBot="1">
      <c r="A15" s="42">
        <v>30307</v>
      </c>
      <c r="B15" s="43" t="s">
        <v>114</v>
      </c>
      <c r="C15" s="64">
        <v>0.46</v>
      </c>
      <c r="D15" s="43">
        <v>30228</v>
      </c>
      <c r="E15" s="120" t="s">
        <v>116</v>
      </c>
      <c r="F15" s="121"/>
      <c r="G15" s="64">
        <v>1.56</v>
      </c>
    </row>
    <row r="16" spans="1:7" ht="24.95" customHeight="1" thickBot="1">
      <c r="A16" s="42">
        <v>30309</v>
      </c>
      <c r="B16" s="43" t="s">
        <v>115</v>
      </c>
      <c r="C16" s="64">
        <v>2.4500000000000002</v>
      </c>
      <c r="D16" s="43">
        <v>30231</v>
      </c>
      <c r="E16" s="120" t="s">
        <v>117</v>
      </c>
      <c r="F16" s="121"/>
      <c r="G16" s="64">
        <v>2</v>
      </c>
    </row>
    <row r="17" spans="1:10" ht="24.95" customHeight="1" thickBot="1">
      <c r="A17" s="42">
        <v>30311</v>
      </c>
      <c r="B17" s="43" t="s">
        <v>71</v>
      </c>
      <c r="C17" s="64">
        <v>13.35</v>
      </c>
      <c r="D17" s="43">
        <v>30239</v>
      </c>
      <c r="E17" s="120" t="s">
        <v>118</v>
      </c>
      <c r="F17" s="121"/>
      <c r="G17" s="64">
        <v>5.28</v>
      </c>
    </row>
    <row r="18" spans="1:10" ht="45.75" customHeight="1" thickBot="1">
      <c r="A18" s="42">
        <v>30399</v>
      </c>
      <c r="B18" s="43" t="s">
        <v>119</v>
      </c>
      <c r="C18" s="64">
        <v>17.2</v>
      </c>
      <c r="D18" s="43">
        <v>30299</v>
      </c>
      <c r="E18" s="120" t="s">
        <v>120</v>
      </c>
      <c r="F18" s="121"/>
      <c r="G18" s="64">
        <v>2.4300000000000002</v>
      </c>
    </row>
    <row r="19" spans="1:10" ht="24.95" customHeight="1" thickBot="1">
      <c r="A19" s="44"/>
      <c r="B19" s="43" t="s">
        <v>121</v>
      </c>
      <c r="C19" s="64">
        <f>SUM(C7+C13)</f>
        <v>163.14999999999998</v>
      </c>
      <c r="D19" s="43"/>
      <c r="E19" s="120" t="s">
        <v>122</v>
      </c>
      <c r="F19" s="121"/>
      <c r="G19" s="64">
        <f>SUM(G7)</f>
        <v>18.2</v>
      </c>
    </row>
    <row r="20" spans="1:10" ht="24.95" customHeight="1">
      <c r="A20" s="99" t="s">
        <v>156</v>
      </c>
      <c r="B20" s="100"/>
      <c r="C20" s="100"/>
      <c r="D20" s="100"/>
      <c r="E20" s="100"/>
      <c r="F20" s="100"/>
    </row>
    <row r="21" spans="1:10" ht="24.95" customHeight="1">
      <c r="A21" s="75" t="s">
        <v>145</v>
      </c>
      <c r="B21" s="76"/>
      <c r="C21" s="76"/>
      <c r="D21" s="76"/>
      <c r="E21" s="76"/>
      <c r="F21" s="76"/>
      <c r="G21" s="76"/>
      <c r="H21" s="76"/>
      <c r="I21" s="76"/>
      <c r="J21" s="76"/>
    </row>
  </sheetData>
  <mergeCells count="24">
    <mergeCell ref="A20:F20"/>
    <mergeCell ref="E8:F8"/>
    <mergeCell ref="A1:G1"/>
    <mergeCell ref="A2:G2"/>
    <mergeCell ref="A3:E3"/>
    <mergeCell ref="F3:G3"/>
    <mergeCell ref="A4:C4"/>
    <mergeCell ref="D4:G4"/>
    <mergeCell ref="B5:B6"/>
    <mergeCell ref="C5:C6"/>
    <mergeCell ref="E5:F6"/>
    <mergeCell ref="G5:G6"/>
    <mergeCell ref="E7:F7"/>
    <mergeCell ref="E18:F18"/>
    <mergeCell ref="E19:F19"/>
    <mergeCell ref="E11:F11"/>
    <mergeCell ref="E9:F9"/>
    <mergeCell ref="E10:F10"/>
    <mergeCell ref="E17:F17"/>
    <mergeCell ref="E12:F12"/>
    <mergeCell ref="E13:F13"/>
    <mergeCell ref="E14:F14"/>
    <mergeCell ref="E15:F15"/>
    <mergeCell ref="E16:F16"/>
  </mergeCells>
  <phoneticPr fontId="9" type="noConversion"/>
  <pageMargins left="0.7" right="0.7" top="0.75" bottom="0.75" header="0.3" footer="0.3"/>
  <pageSetup paperSize="9" scale="76"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workbookViewId="0">
      <selection activeCell="C14" sqref="C14"/>
    </sheetView>
  </sheetViews>
  <sheetFormatPr defaultRowHeight="24.95" customHeight="1"/>
  <sheetData>
    <row r="1" spans="1:13" ht="24.95" customHeight="1">
      <c r="A1" s="110" t="s">
        <v>124</v>
      </c>
      <c r="B1" s="110"/>
      <c r="C1" s="110"/>
      <c r="D1" s="110"/>
      <c r="E1" s="110"/>
      <c r="F1" s="110"/>
      <c r="G1" s="110"/>
      <c r="H1" s="110"/>
      <c r="I1" s="110"/>
      <c r="J1" s="110"/>
      <c r="K1" s="110"/>
      <c r="L1" s="110"/>
      <c r="M1" s="110"/>
    </row>
    <row r="2" spans="1:13" ht="24.95" customHeight="1">
      <c r="A2" s="122" t="s">
        <v>125</v>
      </c>
      <c r="B2" s="122"/>
      <c r="C2" s="122"/>
      <c r="D2" s="122"/>
      <c r="E2" s="122"/>
      <c r="F2" s="122"/>
      <c r="G2" s="122"/>
      <c r="H2" s="122"/>
      <c r="I2" s="122"/>
      <c r="J2" s="122"/>
      <c r="K2" s="122"/>
      <c r="L2" s="122"/>
      <c r="M2" s="122"/>
    </row>
    <row r="3" spans="1:13" ht="24.95" customHeight="1" thickBot="1">
      <c r="A3" s="123" t="s">
        <v>139</v>
      </c>
      <c r="B3" s="123"/>
      <c r="C3" s="123"/>
      <c r="D3" s="123"/>
      <c r="E3" s="123"/>
      <c r="F3" s="123"/>
      <c r="G3" s="123"/>
      <c r="H3" s="123"/>
      <c r="I3" s="123"/>
      <c r="J3" s="123"/>
      <c r="K3" s="124" t="s">
        <v>2</v>
      </c>
      <c r="L3" s="124"/>
      <c r="M3" s="124"/>
    </row>
    <row r="4" spans="1:13" ht="24.95" customHeight="1" thickBot="1">
      <c r="A4" s="135" t="s">
        <v>126</v>
      </c>
      <c r="B4" s="136"/>
      <c r="C4" s="136"/>
      <c r="D4" s="136"/>
      <c r="E4" s="136"/>
      <c r="F4" s="140"/>
      <c r="G4" s="135" t="s">
        <v>7</v>
      </c>
      <c r="H4" s="136"/>
      <c r="I4" s="136"/>
      <c r="J4" s="136"/>
      <c r="K4" s="136"/>
      <c r="L4" s="136"/>
      <c r="M4" s="140"/>
    </row>
    <row r="5" spans="1:13" ht="24.95" customHeight="1" thickBot="1">
      <c r="A5" s="132" t="s">
        <v>82</v>
      </c>
      <c r="B5" s="132" t="s">
        <v>127</v>
      </c>
      <c r="C5" s="135" t="s">
        <v>128</v>
      </c>
      <c r="D5" s="136"/>
      <c r="E5" s="137"/>
      <c r="F5" s="138" t="s">
        <v>129</v>
      </c>
      <c r="G5" s="132" t="s">
        <v>82</v>
      </c>
      <c r="H5" s="132" t="s">
        <v>127</v>
      </c>
      <c r="I5" s="135" t="s">
        <v>128</v>
      </c>
      <c r="J5" s="136"/>
      <c r="K5" s="136"/>
      <c r="L5" s="137"/>
      <c r="M5" s="138" t="s">
        <v>129</v>
      </c>
    </row>
    <row r="6" spans="1:13" ht="24.95" customHeight="1">
      <c r="A6" s="133"/>
      <c r="B6" s="133"/>
      <c r="C6" s="132" t="s">
        <v>130</v>
      </c>
      <c r="D6" s="46" t="s">
        <v>131</v>
      </c>
      <c r="E6" s="46" t="s">
        <v>131</v>
      </c>
      <c r="F6" s="139"/>
      <c r="G6" s="133"/>
      <c r="H6" s="133"/>
      <c r="I6" s="132" t="s">
        <v>130</v>
      </c>
      <c r="J6" s="145" t="s">
        <v>131</v>
      </c>
      <c r="K6" s="138"/>
      <c r="L6" s="46" t="s">
        <v>131</v>
      </c>
      <c r="M6" s="139"/>
    </row>
    <row r="7" spans="1:13" ht="24.95" customHeight="1" thickBot="1">
      <c r="A7" s="134"/>
      <c r="B7" s="134"/>
      <c r="C7" s="144"/>
      <c r="D7" s="47" t="s">
        <v>132</v>
      </c>
      <c r="E7" s="47" t="s">
        <v>133</v>
      </c>
      <c r="F7" s="131"/>
      <c r="G7" s="134"/>
      <c r="H7" s="134"/>
      <c r="I7" s="144"/>
      <c r="J7" s="130" t="s">
        <v>132</v>
      </c>
      <c r="K7" s="131"/>
      <c r="L7" s="47" t="s">
        <v>133</v>
      </c>
      <c r="M7" s="143"/>
    </row>
    <row r="8" spans="1:13" ht="24.95" customHeight="1" thickBot="1">
      <c r="A8" s="45">
        <v>1</v>
      </c>
      <c r="B8" s="47">
        <v>2</v>
      </c>
      <c r="C8" s="47">
        <v>3</v>
      </c>
      <c r="D8" s="47">
        <v>4</v>
      </c>
      <c r="E8" s="47">
        <v>5</v>
      </c>
      <c r="F8" s="47">
        <v>6</v>
      </c>
      <c r="G8" s="47">
        <v>7</v>
      </c>
      <c r="H8" s="47">
        <v>8</v>
      </c>
      <c r="I8" s="47">
        <v>9</v>
      </c>
      <c r="J8" s="135">
        <v>10</v>
      </c>
      <c r="K8" s="140"/>
      <c r="L8" s="47">
        <v>11</v>
      </c>
      <c r="M8" s="47">
        <v>12</v>
      </c>
    </row>
    <row r="9" spans="1:13" ht="24.95" customHeight="1" thickBot="1">
      <c r="A9" s="63">
        <f>B9+C9+F9</f>
        <v>5.67</v>
      </c>
      <c r="B9" s="61"/>
      <c r="C9" s="61">
        <f>D9+E9</f>
        <v>2</v>
      </c>
      <c r="D9" s="61"/>
      <c r="E9" s="61">
        <v>2</v>
      </c>
      <c r="F9" s="52">
        <v>3.67</v>
      </c>
      <c r="G9" s="61">
        <f>H9+I9+M9</f>
        <v>4.08</v>
      </c>
      <c r="H9" s="61"/>
      <c r="I9" s="61">
        <f>J9+L9</f>
        <v>2</v>
      </c>
      <c r="J9" s="141"/>
      <c r="K9" s="142"/>
      <c r="L9" s="62">
        <v>2</v>
      </c>
      <c r="M9" s="51">
        <v>2.08</v>
      </c>
    </row>
    <row r="10" spans="1:13" ht="33" customHeight="1">
      <c r="A10" s="99" t="s">
        <v>157</v>
      </c>
      <c r="B10" s="99"/>
      <c r="C10" s="99"/>
      <c r="D10" s="99"/>
      <c r="E10" s="99"/>
      <c r="F10" s="99"/>
      <c r="G10" s="99"/>
      <c r="H10" s="99"/>
      <c r="I10" s="99"/>
      <c r="J10" s="99"/>
      <c r="K10" s="99"/>
      <c r="L10" s="99"/>
      <c r="M10" s="99"/>
    </row>
    <row r="11" spans="1:13" ht="24.95" customHeight="1">
      <c r="A11" s="77" t="s">
        <v>146</v>
      </c>
      <c r="B11" s="78"/>
      <c r="C11" s="78"/>
      <c r="D11" s="78"/>
      <c r="E11" s="78"/>
      <c r="F11" s="78"/>
      <c r="G11" s="78"/>
      <c r="H11" s="78"/>
      <c r="I11" s="78"/>
      <c r="J11" s="78"/>
    </row>
  </sheetData>
  <mergeCells count="21">
    <mergeCell ref="A10:M10"/>
    <mergeCell ref="A1:M1"/>
    <mergeCell ref="A2:M2"/>
    <mergeCell ref="A3:J3"/>
    <mergeCell ref="K3:M3"/>
    <mergeCell ref="A4:F4"/>
    <mergeCell ref="G4:M4"/>
    <mergeCell ref="J8:K8"/>
    <mergeCell ref="J9:K9"/>
    <mergeCell ref="I5:L5"/>
    <mergeCell ref="M5:M7"/>
    <mergeCell ref="A5:A7"/>
    <mergeCell ref="B5:B7"/>
    <mergeCell ref="C6:C7"/>
    <mergeCell ref="I6:I7"/>
    <mergeCell ref="J6:K6"/>
    <mergeCell ref="J7:K7"/>
    <mergeCell ref="H5:H7"/>
    <mergeCell ref="C5:E5"/>
    <mergeCell ref="F5:F7"/>
    <mergeCell ref="G5:G7"/>
  </mergeCells>
  <phoneticPr fontId="9" type="noConversion"/>
  <pageMargins left="0.7" right="0.7" top="0.75" bottom="0.75" header="0.3" footer="0.3"/>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zoomScale="85" zoomScaleNormal="85" workbookViewId="0">
      <selection activeCell="G21" sqref="G21"/>
    </sheetView>
  </sheetViews>
  <sheetFormatPr defaultRowHeight="24.95" customHeight="1"/>
  <cols>
    <col min="1" max="1" width="15.625" customWidth="1"/>
    <col min="2" max="2" width="16.25" customWidth="1"/>
    <col min="4" max="4" width="18.125" customWidth="1"/>
    <col min="5" max="5" width="17.125" customWidth="1"/>
    <col min="7" max="7" width="24.75" customWidth="1"/>
  </cols>
  <sheetData>
    <row r="1" spans="1:10" ht="24.95" customHeight="1">
      <c r="A1" s="94" t="s">
        <v>134</v>
      </c>
      <c r="B1" s="94"/>
      <c r="C1" s="94"/>
      <c r="D1" s="94"/>
      <c r="E1" s="94"/>
      <c r="F1" s="94"/>
      <c r="G1" s="94"/>
      <c r="H1" s="94"/>
    </row>
    <row r="2" spans="1:10" ht="24.95" customHeight="1">
      <c r="A2" s="122" t="s">
        <v>135</v>
      </c>
      <c r="B2" s="122"/>
      <c r="C2" s="122"/>
      <c r="D2" s="122"/>
      <c r="E2" s="122"/>
      <c r="F2" s="122"/>
      <c r="G2" s="122"/>
      <c r="H2" s="122"/>
    </row>
    <row r="3" spans="1:10" ht="24.95" customHeight="1" thickBot="1">
      <c r="A3" s="123" t="s">
        <v>139</v>
      </c>
      <c r="B3" s="123"/>
      <c r="C3" s="123"/>
      <c r="D3" s="123"/>
      <c r="E3" s="124" t="s">
        <v>2</v>
      </c>
      <c r="F3" s="124"/>
      <c r="G3" s="124"/>
      <c r="H3" s="124"/>
    </row>
    <row r="4" spans="1:10" ht="24.95" customHeight="1" thickBot="1">
      <c r="A4" s="112" t="s">
        <v>92</v>
      </c>
      <c r="B4" s="113"/>
      <c r="C4" s="108" t="s">
        <v>40</v>
      </c>
      <c r="D4" s="108" t="s">
        <v>136</v>
      </c>
      <c r="E4" s="148" t="s">
        <v>137</v>
      </c>
      <c r="F4" s="149"/>
      <c r="G4" s="149"/>
      <c r="H4" s="108" t="s">
        <v>41</v>
      </c>
    </row>
    <row r="5" spans="1:10" ht="24.95" customHeight="1">
      <c r="A5" s="50" t="s">
        <v>51</v>
      </c>
      <c r="B5" s="108" t="s">
        <v>53</v>
      </c>
      <c r="C5" s="114"/>
      <c r="D5" s="114"/>
      <c r="E5" s="150" t="s">
        <v>130</v>
      </c>
      <c r="F5" s="150" t="s">
        <v>74</v>
      </c>
      <c r="G5" s="151" t="s">
        <v>75</v>
      </c>
      <c r="H5" s="114"/>
    </row>
    <row r="6" spans="1:10" ht="24.95" customHeight="1" thickBot="1">
      <c r="A6" s="51" t="s">
        <v>52</v>
      </c>
      <c r="B6" s="109"/>
      <c r="C6" s="147"/>
      <c r="D6" s="147"/>
      <c r="E6" s="147"/>
      <c r="F6" s="147"/>
      <c r="G6" s="152"/>
      <c r="H6" s="109"/>
    </row>
    <row r="7" spans="1:10" ht="24.95" customHeight="1" thickBot="1">
      <c r="A7" s="112" t="s">
        <v>54</v>
      </c>
      <c r="B7" s="146"/>
      <c r="C7" s="52">
        <v>1</v>
      </c>
      <c r="D7" s="52">
        <v>2</v>
      </c>
      <c r="E7" s="52">
        <v>3</v>
      </c>
      <c r="F7" s="52">
        <v>4</v>
      </c>
      <c r="G7" s="55">
        <v>5</v>
      </c>
      <c r="H7" s="54">
        <v>6</v>
      </c>
    </row>
    <row r="8" spans="1:10" ht="24.95" customHeight="1" thickBot="1">
      <c r="A8" s="112" t="s">
        <v>55</v>
      </c>
      <c r="B8" s="146"/>
      <c r="C8" s="49">
        <v>0</v>
      </c>
      <c r="D8" s="49">
        <v>0</v>
      </c>
      <c r="E8" s="49">
        <v>0</v>
      </c>
      <c r="F8" s="49">
        <v>0</v>
      </c>
      <c r="G8" s="58">
        <v>0</v>
      </c>
      <c r="H8" s="59">
        <v>0</v>
      </c>
    </row>
    <row r="9" spans="1:10" ht="24.95" customHeight="1">
      <c r="A9" s="99" t="s">
        <v>158</v>
      </c>
      <c r="B9" s="100"/>
      <c r="C9" s="100"/>
      <c r="D9" s="100"/>
      <c r="E9" s="100"/>
      <c r="F9" s="100"/>
    </row>
    <row r="10" spans="1:10" ht="24.95" customHeight="1">
      <c r="A10" s="79" t="s">
        <v>145</v>
      </c>
      <c r="B10" s="80"/>
      <c r="C10" s="80"/>
      <c r="D10" s="80"/>
      <c r="E10" s="80"/>
      <c r="F10" s="80"/>
      <c r="G10" s="80"/>
      <c r="H10" s="80"/>
      <c r="I10" s="80"/>
      <c r="J10" s="80"/>
    </row>
  </sheetData>
  <mergeCells count="16">
    <mergeCell ref="A9:F9"/>
    <mergeCell ref="A7:B7"/>
    <mergeCell ref="A8:B8"/>
    <mergeCell ref="A1:H1"/>
    <mergeCell ref="A2:H2"/>
    <mergeCell ref="A3:D3"/>
    <mergeCell ref="E3:H3"/>
    <mergeCell ref="A4:B4"/>
    <mergeCell ref="C4:C6"/>
    <mergeCell ref="D4:D6"/>
    <mergeCell ref="E4:G4"/>
    <mergeCell ref="H4:H6"/>
    <mergeCell ref="B5:B6"/>
    <mergeCell ref="E5:E6"/>
    <mergeCell ref="F5:F6"/>
    <mergeCell ref="G5:G6"/>
  </mergeCells>
  <phoneticPr fontId="9" type="noConversion"/>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7</vt:i4>
      </vt:variant>
    </vt:vector>
  </HeadingPairs>
  <TitlesOfParts>
    <vt:vector size="16" baseType="lpstr">
      <vt:lpstr>封面</vt:lpstr>
      <vt:lpstr>01收入支出决算表</vt:lpstr>
      <vt:lpstr>02收入决算表</vt:lpstr>
      <vt:lpstr>03支出决算表</vt:lpstr>
      <vt:lpstr>04财政拨款收入支出决算总表</vt:lpstr>
      <vt:lpstr>05一般公共预算财政拨款支出决算表</vt:lpstr>
      <vt:lpstr>06一般公共预算财政拨款基本支出决算表</vt:lpstr>
      <vt:lpstr>07一般公共预算财政拨款“三公”经费支出决算表</vt:lpstr>
      <vt:lpstr>08政府性基金预算财政拨收入支出决算表</vt:lpstr>
      <vt:lpstr>'01收入支出决算表'!PO_part2Table1DivName1</vt:lpstr>
      <vt:lpstr>'02收入决算表'!PO_part2Table2DivName1</vt:lpstr>
      <vt:lpstr>'03支出决算表'!PO_part2Table3DivName1</vt:lpstr>
      <vt:lpstr>'04财政拨款收入支出决算总表'!PO_part2Table4DivName1</vt:lpstr>
      <vt:lpstr>'05一般公共预算财政拨款支出决算表'!PO_part2Table5DivName1</vt:lpstr>
      <vt:lpstr>'06一般公共预算财政拨款基本支出决算表'!PO_part2Table6DivName1</vt:lpstr>
      <vt:lpstr>'05一般公共预算财政拨款支出决算表'!Print_Area</vt:lpstr>
    </vt:vector>
  </TitlesOfParts>
  <Company>SWJ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dc:creator>
  <cp:lastModifiedBy>SOR</cp:lastModifiedBy>
  <cp:lastPrinted>2018-10-31T02:58:55Z</cp:lastPrinted>
  <dcterms:created xsi:type="dcterms:W3CDTF">2018-10-22T06:10:10Z</dcterms:created>
  <dcterms:modified xsi:type="dcterms:W3CDTF">2018-10-31T03:00:49Z</dcterms:modified>
</cp:coreProperties>
</file>