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21435" windowHeight="9795" tabRatio="797" activeTab="3"/>
  </bookViews>
  <sheets>
    <sheet name="封面" sheetId="9" r:id="rId1"/>
    <sheet name="01收入支出决算表" sheetId="1" r:id="rId2"/>
    <sheet name="02收入决算表" sheetId="2" r:id="rId3"/>
    <sheet name="03支出决算表" sheetId="3" r:id="rId4"/>
    <sheet name="04财政拨款收入支出决算总表" sheetId="4" r:id="rId5"/>
    <sheet name="05一般公共预算财政拨款支出决算表" sheetId="5" r:id="rId6"/>
    <sheet name="06一般公共预算财政拨款基本支出决算表" sheetId="6" r:id="rId7"/>
    <sheet name="07一般公共预算财政拨款“三公”经费支出决算表" sheetId="7" r:id="rId8"/>
    <sheet name="08政府性基金预算财政拨收入支出决算表" sheetId="8" r:id="rId9"/>
  </sheets>
  <definedNames>
    <definedName name="PO_part2Table1DivName1" localSheetId="1">'01收入支出决算表'!$A$3</definedName>
    <definedName name="PO_part2Table2DivName1" localSheetId="2">'02收入决算表'!$A$3</definedName>
    <definedName name="PO_part2Table3DivName1" localSheetId="3">'03支出决算表'!$A$3</definedName>
    <definedName name="PO_part2Table4DivName1" localSheetId="4">'04财政拨款收入支出决算总表'!$A$3</definedName>
    <definedName name="PO_part2Table5DivName1" localSheetId="5">'05一般公共预算财政拨款支出决算表'!$A$3</definedName>
    <definedName name="PO_part2Table6DivName1" localSheetId="6">'06一般公共预算财政拨款基本支出决算表'!$A$3</definedName>
    <definedName name="PO_part2Table7DivName1" localSheetId="7">'07一般公共预算财政拨款“三公”经费支出决算表'!$A$3</definedName>
    <definedName name="PO_part2Table8DivName1" localSheetId="8">'08政府性基金预算财政拨收入支出决算表'!$A$3</definedName>
  </definedNames>
  <calcPr calcId="144525"/>
</workbook>
</file>

<file path=xl/calcChain.xml><?xml version="1.0" encoding="utf-8"?>
<calcChain xmlns="http://schemas.openxmlformats.org/spreadsheetml/2006/main">
  <c r="D10" i="8" l="1"/>
  <c r="D9" i="8" s="1"/>
  <c r="D8" i="8" s="1"/>
  <c r="G10" i="8" l="1"/>
  <c r="G9" i="8" s="1"/>
  <c r="G8" i="8" s="1"/>
  <c r="E10" i="8"/>
  <c r="E9" i="8" s="1"/>
  <c r="E8" i="8" s="1"/>
  <c r="I31" i="2" l="1"/>
  <c r="I30" i="2" s="1"/>
  <c r="I8" i="2" s="1"/>
  <c r="C15" i="6" l="1"/>
  <c r="G7" i="6"/>
  <c r="G21" i="6" s="1"/>
  <c r="C7" i="6"/>
  <c r="C21" i="6" s="1"/>
  <c r="D10" i="5"/>
  <c r="D9" i="5" s="1"/>
  <c r="C10" i="5"/>
  <c r="C9" i="5" s="1"/>
  <c r="D14" i="5"/>
  <c r="C14" i="5"/>
  <c r="C13" i="5" s="1"/>
  <c r="D16" i="5"/>
  <c r="C16" i="5"/>
  <c r="E19" i="5"/>
  <c r="E18" i="5" s="1"/>
  <c r="E8" i="5" s="1"/>
  <c r="C19" i="5"/>
  <c r="C18" i="5" s="1"/>
  <c r="D22" i="5"/>
  <c r="D21" i="5" s="1"/>
  <c r="C22" i="5"/>
  <c r="C21" i="5" s="1"/>
  <c r="D25" i="5"/>
  <c r="D24" i="5" s="1"/>
  <c r="C24" i="5"/>
  <c r="C25" i="5"/>
  <c r="I34" i="4"/>
  <c r="F34" i="4"/>
  <c r="I30" i="4"/>
  <c r="H30" i="4"/>
  <c r="H34" i="4" s="1"/>
  <c r="F30" i="4"/>
  <c r="C34" i="4"/>
  <c r="C30" i="4"/>
  <c r="D16" i="3"/>
  <c r="C16" i="3"/>
  <c r="D10" i="3"/>
  <c r="D9" i="3" s="1"/>
  <c r="C10" i="3"/>
  <c r="C9" i="3" s="1"/>
  <c r="E22" i="3"/>
  <c r="E21" i="3" s="1"/>
  <c r="C22" i="3"/>
  <c r="C21" i="3" s="1"/>
  <c r="D29" i="3"/>
  <c r="D28" i="3" s="1"/>
  <c r="C29" i="3"/>
  <c r="C28" i="3" s="1"/>
  <c r="C25" i="3"/>
  <c r="D26" i="3"/>
  <c r="D25" i="3" s="1"/>
  <c r="C26" i="3"/>
  <c r="E19" i="3"/>
  <c r="E18" i="3" s="1"/>
  <c r="C19" i="3"/>
  <c r="C18" i="3" s="1"/>
  <c r="D14" i="3"/>
  <c r="C14" i="3"/>
  <c r="D18" i="2"/>
  <c r="D17" i="2" s="1"/>
  <c r="C18" i="2"/>
  <c r="C17" i="2" s="1"/>
  <c r="C9" i="2"/>
  <c r="D15" i="2"/>
  <c r="D12" i="2" s="1"/>
  <c r="C15" i="2"/>
  <c r="D13" i="2"/>
  <c r="C13" i="2"/>
  <c r="C12" i="2" s="1"/>
  <c r="D9" i="2"/>
  <c r="C31" i="2"/>
  <c r="C30" i="2" s="1"/>
  <c r="D28" i="2"/>
  <c r="D27" i="2" s="1"/>
  <c r="C28" i="2"/>
  <c r="C27" i="2" s="1"/>
  <c r="D25" i="2"/>
  <c r="D24" i="2" s="1"/>
  <c r="C25" i="2"/>
  <c r="C24" i="2" s="1"/>
  <c r="D21" i="2"/>
  <c r="D20" i="2" s="1"/>
  <c r="C21" i="2"/>
  <c r="C20" i="2" s="1"/>
  <c r="F28" i="1"/>
  <c r="F35" i="1" s="1"/>
  <c r="C28" i="1"/>
  <c r="C35" i="1" s="1"/>
  <c r="D13" i="5" l="1"/>
  <c r="C13" i="3"/>
  <c r="E8" i="3"/>
  <c r="D13" i="3"/>
  <c r="D8" i="3" s="1"/>
  <c r="C8" i="5"/>
  <c r="D8" i="5"/>
  <c r="C8" i="3"/>
  <c r="D8" i="2"/>
  <c r="C8" i="2"/>
  <c r="I9" i="7"/>
  <c r="G9" i="7" s="1"/>
  <c r="C9" i="7"/>
  <c r="A9" i="7" s="1"/>
</calcChain>
</file>

<file path=xl/sharedStrings.xml><?xml version="1.0" encoding="utf-8"?>
<sst xmlns="http://schemas.openxmlformats.org/spreadsheetml/2006/main" count="317" uniqueCount="183">
  <si>
    <t>收入支出决算总表</t>
  </si>
  <si>
    <t>公开01表</t>
  </si>
  <si>
    <t>单位：万元</t>
  </si>
  <si>
    <t>收入</t>
  </si>
  <si>
    <t>支出</t>
  </si>
  <si>
    <t>项    目</t>
  </si>
  <si>
    <t>行次</t>
  </si>
  <si>
    <t>决算数</t>
  </si>
  <si>
    <t>栏    次</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</si>
  <si>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</si>
  <si>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</si>
  <si>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</si>
  <si>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</si>
  <si>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</si>
  <si>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</si>
  <si>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</si>
  <si>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</si>
  <si>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</si>
  <si>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</si>
  <si>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</si>
  <si>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</si>
  <si>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</si>
  <si>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</si>
  <si>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</si>
  <si>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</si>
  <si>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</si>
  <si>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</si>
  <si>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</si>
  <si>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</si>
  <si>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</si>
  <si>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</si>
  <si>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</si>
  <si>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</si>
  <si>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</si>
  <si>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</si>
  <si>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</si>
  <si>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本年收入合计</t>
  </si>
  <si>
    <t>本年支出合计</t>
  </si>
  <si>
    <t>用事业基金弥补收支差额</t>
  </si>
  <si>
    <t>结余分配</t>
  </si>
  <si>
    <t>年初结转和结余</t>
  </si>
  <si>
    <t>年末结转和结余</t>
  </si>
  <si>
    <t>总计</t>
  </si>
  <si>
    <t>收入决算表</t>
  </si>
  <si>
    <t>公开02表</t>
  </si>
  <si>
    <t>财政拨款收入</t>
  </si>
  <si>
    <t>上级补助收入</t>
  </si>
  <si>
    <t>事业收入</t>
  </si>
  <si>
    <t>经营收入</t>
  </si>
  <si>
    <t>附属单位上缴收入</t>
  </si>
  <si>
    <t>其他收入</t>
  </si>
  <si>
    <t>功能分类</t>
  </si>
  <si>
    <t>科目编码</t>
  </si>
  <si>
    <t>科目名称</t>
  </si>
  <si>
    <t>栏次</t>
  </si>
  <si>
    <t xml:space="preserve"> 合计</t>
  </si>
  <si>
    <t>社会保障和就业支出</t>
  </si>
  <si>
    <t>医疗卫生与计划生育支出</t>
  </si>
  <si>
    <t>节能环保支出</t>
  </si>
  <si>
    <t>农林水支出</t>
  </si>
  <si>
    <t>住房保障支出</t>
  </si>
  <si>
    <t xml:space="preserve"> 行政事业单位离退休</t>
  </si>
  <si>
    <t xml:space="preserve">  机关事业单位基本养老保险缴费支出</t>
  </si>
  <si>
    <t xml:space="preserve"> 计划生育事务</t>
  </si>
  <si>
    <t xml:space="preserve">  计划生育服务</t>
  </si>
  <si>
    <t xml:space="preserve"> 行政事业单位医疗</t>
  </si>
  <si>
    <t>城乡社区支出</t>
  </si>
  <si>
    <t xml:space="preserve"> 城市基础设施配套费及对应专项债务收入安排的支出</t>
  </si>
  <si>
    <t xml:space="preserve">  城市环境卫生</t>
  </si>
  <si>
    <t xml:space="preserve"> 水利</t>
  </si>
  <si>
    <t xml:space="preserve"> 住房改革支出</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</si>
  <si>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</si>
  <si>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</si>
  <si>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</si>
  <si>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</si>
  <si>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</si>
  <si>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</si>
  <si>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</si>
  <si>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</si>
  <si>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</si>
  <si>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</si>
  <si>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金额</t>
  </si>
  <si>
    <t>合计</t>
  </si>
  <si>
    <t>一般公共预算财政拨款</t>
  </si>
  <si>
    <t>政府性基金预算财政拨款</t>
  </si>
  <si>
    <t>一、一般公共预算财政拨款</t>
  </si>
  <si>
    <t>二、政府性基金预算财政拨款</t>
  </si>
  <si>
    <t>二十二、债务还本支出</t>
  </si>
  <si>
    <t>二十三、债务付息支出</t>
  </si>
  <si>
    <t>年初财政拨款结转和结余</t>
  </si>
  <si>
    <t>一般公共预算财政拨款支出决算表</t>
  </si>
  <si>
    <t>公开05表</t>
  </si>
  <si>
    <r>
      <t xml:space="preserve">项 </t>
    </r>
    <r>
      <rPr>
        <sz val="11"/>
        <color theme="1"/>
        <rFont val="宋体"/>
        <family val="3"/>
        <charset val="134"/>
      </rPr>
      <t xml:space="preserve">   </t>
    </r>
    <r>
      <rPr>
        <sz val="12"/>
        <color theme="1"/>
        <rFont val="宋体"/>
        <family val="3"/>
        <charset val="134"/>
      </rPr>
      <t>目</t>
    </r>
  </si>
  <si>
    <t xml:space="preserve">基本支出  </t>
  </si>
  <si>
    <t>公开06表</t>
  </si>
  <si>
    <t>人员经费</t>
  </si>
  <si>
    <t>公用经费</t>
  </si>
  <si>
    <t>经济分类</t>
  </si>
  <si>
    <t>工资福利支出</t>
  </si>
  <si>
    <t>商品和服务支出</t>
  </si>
  <si>
    <t xml:space="preserve">  基本工资</t>
  </si>
  <si>
    <t xml:space="preserve">  办公费</t>
  </si>
  <si>
    <t xml:space="preserve">  津贴补贴</t>
  </si>
  <si>
    <t xml:space="preserve">  奖金</t>
  </si>
  <si>
    <t xml:space="preserve">  其他社会保障缴费</t>
  </si>
  <si>
    <t xml:space="preserve">  手续费</t>
  </si>
  <si>
    <t xml:space="preserve">  绩效工资</t>
  </si>
  <si>
    <t xml:space="preserve">  机关事业单位基本养老保险缴费</t>
  </si>
  <si>
    <t xml:space="preserve">  其他工资福利支出</t>
  </si>
  <si>
    <t>对个人和家庭的补助</t>
  </si>
  <si>
    <t xml:space="preserve">  差旅费</t>
  </si>
  <si>
    <t xml:space="preserve">  退休费</t>
  </si>
  <si>
    <t xml:space="preserve">  租赁费</t>
  </si>
  <si>
    <t xml:space="preserve">  会议费</t>
  </si>
  <si>
    <t xml:space="preserve">  培训费</t>
  </si>
  <si>
    <t xml:space="preserve">  公务接待费</t>
  </si>
  <si>
    <t xml:space="preserve">  医疗费</t>
  </si>
  <si>
    <t xml:space="preserve">  奖励金</t>
  </si>
  <si>
    <t xml:space="preserve">  工会经费</t>
  </si>
  <si>
    <t xml:space="preserve">  其他对个人和家庭的补助支出</t>
  </si>
  <si>
    <t xml:space="preserve">  其他商品和服务支出</t>
  </si>
  <si>
    <t>人员经费合计</t>
  </si>
  <si>
    <t>公用经费合计</t>
  </si>
  <si>
    <t>一般公共预算财政拨款基本支出决算表</t>
    <phoneticPr fontId="9" type="noConversion"/>
  </si>
  <si>
    <t>一般公共预算财政拨款“三公”经费支出决算表</t>
  </si>
  <si>
    <t>公开07表</t>
  </si>
  <si>
    <t>预算数</t>
  </si>
  <si>
    <t>因公出国（境）费</t>
  </si>
  <si>
    <t>公务用车购置及运行费</t>
  </si>
  <si>
    <t>公务接待费</t>
  </si>
  <si>
    <t>小计</t>
  </si>
  <si>
    <t>公务用车</t>
  </si>
  <si>
    <t>购置费</t>
  </si>
  <si>
    <t>运行费</t>
  </si>
  <si>
    <t>政府性基金预算财政拨款收入支出决算表</t>
  </si>
  <si>
    <t>公开08表</t>
  </si>
  <si>
    <t>本年收入</t>
  </si>
  <si>
    <t>本年支出</t>
  </si>
  <si>
    <t>部门： 鹤山市机电排灌管理站</t>
    <phoneticPr fontId="9" type="noConversion"/>
  </si>
  <si>
    <t>部门： 鹤山市机电排灌管理站</t>
    <phoneticPr fontId="9" type="noConversion"/>
  </si>
  <si>
    <t>部门：鹤山市机电排灌管理站</t>
    <phoneticPr fontId="9" type="noConversion"/>
  </si>
  <si>
    <t xml:space="preserve">    其中：政府性基金预算财政拨款</t>
    <phoneticPr fontId="9" type="noConversion"/>
  </si>
  <si>
    <t>年初结转和结余</t>
    <phoneticPr fontId="9" type="noConversion"/>
  </si>
  <si>
    <t xml:space="preserve">   其中：提取职工福利基金</t>
    <phoneticPr fontId="9" type="noConversion"/>
  </si>
  <si>
    <t xml:space="preserve">         转入事业基金</t>
    <phoneticPr fontId="9" type="noConversion"/>
  </si>
  <si>
    <t xml:space="preserve">    其中：项目支出结转和结转</t>
    <phoneticPr fontId="9" type="noConversion"/>
  </si>
  <si>
    <t xml:space="preserve">    其中：项目支出结转和结余</t>
    <phoneticPr fontId="9" type="noConversion"/>
  </si>
  <si>
    <t>城市公共设施</t>
    <phoneticPr fontId="9" type="noConversion"/>
  </si>
  <si>
    <t>机关服务</t>
    <phoneticPr fontId="9" type="noConversion"/>
  </si>
  <si>
    <t>其他支出</t>
    <phoneticPr fontId="9" type="noConversion"/>
  </si>
  <si>
    <t xml:space="preserve"> 其他支出</t>
    <phoneticPr fontId="9" type="noConversion"/>
  </si>
  <si>
    <t xml:space="preserve">  其他支出</t>
    <phoneticPr fontId="9" type="noConversion"/>
  </si>
  <si>
    <t xml:space="preserve">  事业单位医疗</t>
    <phoneticPr fontId="9" type="noConversion"/>
  </si>
  <si>
    <t xml:space="preserve"> 污染防治</t>
    <phoneticPr fontId="9" type="noConversion"/>
  </si>
  <si>
    <t xml:space="preserve">  水体</t>
    <phoneticPr fontId="9" type="noConversion"/>
  </si>
  <si>
    <t>城乡社区支出</t>
    <phoneticPr fontId="9" type="noConversion"/>
  </si>
  <si>
    <t xml:space="preserve">  城市公共设施</t>
    <phoneticPr fontId="9" type="noConversion"/>
  </si>
  <si>
    <t xml:space="preserve">  机关服务</t>
    <phoneticPr fontId="9" type="noConversion"/>
  </si>
  <si>
    <t xml:space="preserve">    政府性基金预算财政拨款</t>
    <phoneticPr fontId="9" type="noConversion"/>
  </si>
  <si>
    <t xml:space="preserve">   一般公共预算财政拨款</t>
    <phoneticPr fontId="9" type="noConversion"/>
  </si>
  <si>
    <t xml:space="preserve">  事业单位离退休</t>
    <phoneticPr fontId="9" type="noConversion"/>
  </si>
  <si>
    <t xml:space="preserve">  水体</t>
    <phoneticPr fontId="9" type="noConversion"/>
  </si>
  <si>
    <t xml:space="preserve">   事业单位离退休</t>
    <phoneticPr fontId="9" type="noConversion"/>
  </si>
  <si>
    <t xml:space="preserve">   机关事业单位基本养老保险缴费支出</t>
    <phoneticPr fontId="9" type="noConversion"/>
  </si>
  <si>
    <t xml:space="preserve">  水体</t>
    <phoneticPr fontId="9" type="noConversion"/>
  </si>
  <si>
    <t>主管领导：            单位负责人：               财务负责人：              制表人：</t>
    <phoneticPr fontId="9" type="noConversion"/>
  </si>
  <si>
    <t>主管领导：                       单位负责人：                          财务负责人：                    制表人：</t>
    <phoneticPr fontId="9" type="noConversion"/>
  </si>
  <si>
    <t>主管领导：               单位负责人：                   财务负责人：                制表人：</t>
    <phoneticPr fontId="9" type="noConversion"/>
  </si>
  <si>
    <t>主管领导：               单位负责人：                  财务负责人：                制表人：</t>
    <phoneticPr fontId="9" type="noConversion"/>
  </si>
  <si>
    <t>主管领导：               单位负责人：              财务负责人：              制表人：</t>
    <phoneticPr fontId="9" type="noConversion"/>
  </si>
  <si>
    <t>主管领导：           单位负责人：             财务负责人：           制表人：</t>
    <phoneticPr fontId="9" type="noConversion"/>
  </si>
  <si>
    <t xml:space="preserve">                      预算代码：155003</t>
  </si>
  <si>
    <t xml:space="preserve">                      部门名称：鹤山市机电排灌管理站</t>
  </si>
  <si>
    <t>鹤山市2017年部门决算</t>
    <phoneticPr fontId="9" type="noConversion"/>
  </si>
  <si>
    <t>注：本表反映部门本年度的总收支和年末结转情况。</t>
    <phoneticPr fontId="9" type="noConversion"/>
  </si>
  <si>
    <t>注：本表反映部门本年度取得的各项收入情况。</t>
    <phoneticPr fontId="9" type="noConversion"/>
  </si>
  <si>
    <t>注：本表反映部门本年度各项支出情况。</t>
    <phoneticPr fontId="9" type="noConversion"/>
  </si>
  <si>
    <t xml:space="preserve">注：本表反映部门本年度财政拨款的总收支和年末结转结余情况。 </t>
    <phoneticPr fontId="9" type="noConversion"/>
  </si>
  <si>
    <t>注：本表反映部门本年度一般公共预算财政拨款实际支出情况。</t>
    <phoneticPr fontId="9" type="noConversion"/>
  </si>
  <si>
    <t xml:space="preserve">注：本表反映部门本年度一般公共预算财政拨款基本支出明细情况。 </t>
    <phoneticPr fontId="9" type="noConversion"/>
  </si>
  <si>
    <t>注：本表反映部门本年度财政拨款“三公”经费支出情况。其中，预算数为“三公”经费年初预算数，决算数是包括当年一般公共预算财政拨款和以前年度结转资金安排的实际支出。</t>
    <phoneticPr fontId="9" type="noConversion"/>
  </si>
  <si>
    <t xml:space="preserve">  事业单位离退休</t>
    <phoneticPr fontId="9" type="noConversion"/>
  </si>
  <si>
    <t>注：本表反映部门本年度政府性基金预算财政拨款收入、支出及结转结余情况。</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</si>
</sst>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20">
    <font>
      <sz val="11"/>
      <color theme="1"/>
      <name val="宋体"/>
      <family val="2"/>
      <charset val="134"/>
      <scheme val="minor"/>
    </font>
    <font>
      <sz val="16"/>
      <color theme="1"/>
      <name val="华文中宋"/>
      <family val="3"/>
      <charset val="134"/>
    </font>
    <font>
      <sz val="12"/>
      <color theme="1"/>
      <name val="宋体"/>
      <family val="3"/>
      <charset val="134"/>
    </font>
    <font>
      <sz val="10"/>
      <color theme="1"/>
      <name val="宋体"/>
      <family val="3"/>
      <charset val="134"/>
    </font>
    <font>
      <sz val="11"/>
      <color theme="1"/>
      <name val="宋体"/>
      <family val="3"/>
      <charset val="134"/>
    </font>
    <font>
      <b/>
      <sz val="11"/>
      <color theme="1"/>
      <name val="宋体"/>
      <family val="3"/>
      <charset val="134"/>
    </font>
    <font>
      <sz val="10.5"/>
      <color theme="1"/>
      <name val="宋体"/>
      <family val="3"/>
      <charset val="134"/>
    </font>
    <font>
      <sz val="12"/>
      <color rgb="FF000000"/>
      <name val="宋体"/>
      <family val="3"/>
      <charset val="134"/>
    </font>
    <font>
      <sz val="12"/>
      <color theme="1"/>
      <name val="仿宋"/>
      <family val="3"/>
      <charset val="134"/>
    </font>
    <font>
      <sz val="9"/>
      <name val="宋体"/>
      <family val="2"/>
      <charset val="134"/>
      <scheme val="minor"/>
    </font>
    <font>
      <b/>
      <sz val="12"/>
      <color theme="1"/>
      <name val="宋体"/>
      <family val="3"/>
      <charset val="134"/>
      <scheme val="minor"/>
    </font>
    <font>
      <sz val="12"/>
      <name val="宋体"/>
      <family val="3"/>
      <charset val="134"/>
    </font>
    <font>
      <sz val="11"/>
      <color indexed="20"/>
      <name val="宋体"/>
      <family val="3"/>
      <charset val="134"/>
    </font>
    <font>
      <sz val="11"/>
      <color indexed="17"/>
      <name val="宋体"/>
      <family val="3"/>
      <charset val="134"/>
    </font>
    <font>
      <sz val="10"/>
      <name val="Arial"/>
      <family val="2"/>
    </font>
    <font>
      <sz val="11"/>
      <color theme="1"/>
      <name val="宋体"/>
      <family val="3"/>
      <charset val="134"/>
      <scheme val="minor"/>
    </font>
    <font>
      <b/>
      <sz val="12"/>
      <name val="宋体"/>
      <family val="3"/>
      <charset val="134"/>
    </font>
    <font>
      <b/>
      <sz val="36"/>
      <name val="宋体"/>
      <family val="3"/>
      <charset val="134"/>
    </font>
    <font>
      <sz val="18"/>
      <name val="宋体"/>
      <family val="3"/>
      <charset val="134"/>
    </font>
    <font>
      <b/>
      <sz val="18"/>
      <name val="宋体"/>
      <family val="3"/>
      <charset val="134"/>
    </font>
  </fonts>
  <fills count="5">
    <fill>
      <patternFill patternType="none"/>
    </fill>
    <fill>
      <patternFill patternType="gray125"/>
    </fill>
    <fill>
      <patternFill patternType="solid">
        <fgColor rgb="FFFFFFFF"/>
        <bgColor indexed="64"/>
      </patternFill>
    </fill>
    <fill>
      <patternFill patternType="solid">
        <fgColor indexed="45"/>
        <bgColor indexed="64"/>
      </patternFill>
    </fill>
    <fill>
      <patternFill patternType="solid">
        <fgColor indexed="42"/>
        <bgColor indexed="64"/>
      </patternFill>
    </fill>
  </fills>
  <borders count="21">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20">
    <xf numFmtId="0" fontId="0" fillId="0" borderId="0">
      <alignment vertical="center"/>
    </xf>
    <xf numFmtId="0" fontId="11"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1" fillId="0" borderId="0"/>
    <xf numFmtId="0" fontId="11" fillId="0" borderId="0"/>
    <xf numFmtId="0" fontId="15"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1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0"/>
  </cellStyleXfs>
  <cellXfs count="141">
    <xf numFmtId="0" fontId="0" fillId="0" borderId="0" xfId="0">
      <alignment vertical="center"/>
    </xf>
    <xf numFmtId="0" fontId="2" fillId="2" borderId="0" xfId="0" applyFont="1" applyFill="1" applyAlignment="1">
      <alignment horizontal="right" vertical="center" wrapText="1"/>
    </xf>
    <xf numFmtId="0" fontId="3" fillId="2" borderId="0" xfId="0" applyFont="1" applyFill="1" applyAlignment="1">
      <alignment horizontal="right" vertical="center" wrapText="1"/>
    </xf>
    <xf numFmtId="0" fontId="2" fillId="2" borderId="1"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2" xfId="0" applyFont="1" applyBorder="1" applyAlignment="1">
      <alignment horizontal="left"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righ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4" fontId="2" fillId="0" borderId="4" xfId="0" applyNumberFormat="1" applyFont="1" applyBorder="1" applyAlignment="1">
      <alignment horizontal="righ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3" fillId="2" borderId="4" xfId="0" applyFont="1" applyFill="1" applyBorder="1" applyAlignment="1">
      <alignment horizontal="center" vertical="center" wrapText="1"/>
    </xf>
    <xf numFmtId="0" fontId="6" fillId="2" borderId="4" xfId="0" applyFont="1" applyFill="1" applyBorder="1" applyAlignment="1">
      <alignment horizontal="justify" vertical="center" wrapText="1"/>
    </xf>
    <xf numFmtId="0" fontId="2" fillId="2" borderId="3" xfId="0" applyFont="1" applyFill="1" applyBorder="1" applyAlignment="1">
      <alignment horizontal="right" vertical="center" wrapText="1"/>
    </xf>
    <xf numFmtId="0" fontId="2" fillId="0" borderId="2" xfId="0" applyFont="1" applyBorder="1" applyAlignment="1">
      <alignment horizontal="right"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right" vertical="center" wrapText="1"/>
    </xf>
    <xf numFmtId="4" fontId="2" fillId="2" borderId="2" xfId="0" applyNumberFormat="1" applyFont="1" applyFill="1" applyBorder="1" applyAlignment="1">
      <alignment horizontal="right"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7"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0" borderId="2" xfId="0" applyFont="1" applyBorder="1" applyAlignment="1">
      <alignment horizontal="right"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Fill="1" applyBorder="1" applyAlignment="1">
      <alignment horizontal="left" vertical="center" wrapText="1"/>
    </xf>
    <xf numFmtId="0" fontId="4" fillId="0" borderId="19" xfId="0" applyFont="1" applyBorder="1" applyAlignment="1">
      <alignment horizontal="left" vertical="center" wrapText="1"/>
    </xf>
    <xf numFmtId="0" fontId="7" fillId="2" borderId="9" xfId="0" applyFont="1" applyFill="1" applyBorder="1" applyAlignment="1">
      <alignment horizontal="left" vertical="center" wrapText="1"/>
    </xf>
    <xf numFmtId="0" fontId="7" fillId="2" borderId="19" xfId="0" applyFont="1" applyFill="1" applyBorder="1" applyAlignment="1">
      <alignment horizontal="left" vertical="center" wrapText="1"/>
    </xf>
    <xf numFmtId="176" fontId="2" fillId="0" borderId="4" xfId="0" applyNumberFormat="1" applyFont="1" applyBorder="1" applyAlignment="1">
      <alignment horizontal="right" vertical="center" wrapText="1"/>
    </xf>
    <xf numFmtId="176" fontId="2" fillId="0" borderId="8" xfId="0" applyNumberFormat="1" applyFont="1" applyBorder="1" applyAlignment="1">
      <alignment horizontal="right" vertical="center" wrapText="1"/>
    </xf>
    <xf numFmtId="176" fontId="2" fillId="0" borderId="7" xfId="0" applyNumberFormat="1" applyFont="1" applyBorder="1" applyAlignment="1">
      <alignment horizontal="right" vertical="center" wrapText="1"/>
    </xf>
    <xf numFmtId="0" fontId="7" fillId="2" borderId="4" xfId="0" applyFont="1" applyFill="1" applyBorder="1" applyAlignment="1">
      <alignment vertical="center" wrapText="1"/>
    </xf>
    <xf numFmtId="0" fontId="7" fillId="2" borderId="8" xfId="0" applyFont="1" applyFill="1" applyBorder="1" applyAlignment="1">
      <alignment vertical="center" wrapText="1"/>
    </xf>
    <xf numFmtId="0" fontId="7" fillId="2" borderId="7" xfId="0" applyFont="1" applyFill="1" applyBorder="1" applyAlignment="1">
      <alignment vertical="center" wrapText="1"/>
    </xf>
    <xf numFmtId="0" fontId="7" fillId="0" borderId="4" xfId="0" applyFont="1" applyBorder="1" applyAlignment="1">
      <alignment vertical="center" wrapText="1"/>
    </xf>
    <xf numFmtId="177" fontId="2" fillId="0" borderId="4" xfId="0" applyNumberFormat="1" applyFont="1" applyBorder="1" applyAlignment="1">
      <alignment horizontal="right" vertical="center" wrapText="1"/>
    </xf>
    <xf numFmtId="177" fontId="2" fillId="0" borderId="2" xfId="0" applyNumberFormat="1" applyFont="1" applyBorder="1" applyAlignment="1">
      <alignment horizontal="right" vertical="center" wrapText="1"/>
    </xf>
    <xf numFmtId="177" fontId="2" fillId="0" borderId="1" xfId="0" applyNumberFormat="1" applyFont="1" applyBorder="1" applyAlignment="1">
      <alignment horizontal="right" vertical="center" wrapText="1"/>
    </xf>
    <xf numFmtId="0" fontId="10" fillId="0" borderId="0" xfId="0" applyFont="1">
      <alignment vertical="center"/>
    </xf>
    <xf numFmtId="0" fontId="16" fillId="0" borderId="0" xfId="6" applyFont="1" applyAlignment="1">
      <alignment vertical="center"/>
    </xf>
    <xf numFmtId="0" fontId="16" fillId="0" borderId="0" xfId="14" applyFont="1" applyAlignment="1">
      <alignment vertical="center"/>
    </xf>
    <xf numFmtId="0" fontId="16" fillId="0" borderId="0" xfId="6" applyFont="1" applyAlignment="1">
      <alignment horizontal="right" vertical="center"/>
    </xf>
    <xf numFmtId="0" fontId="11" fillId="0" borderId="0" xfId="6"/>
    <xf numFmtId="0" fontId="17" fillId="0" borderId="0" xfId="6" applyFont="1" applyAlignment="1">
      <alignment horizontal="center" vertical="center"/>
    </xf>
    <xf numFmtId="0" fontId="11" fillId="0" borderId="0" xfId="6" applyAlignment="1">
      <alignment horizontal="center" vertical="center"/>
    </xf>
    <xf numFmtId="0" fontId="19" fillId="0" borderId="0" xfId="6" applyFont="1" applyAlignment="1">
      <alignment horizontal="center" vertical="center"/>
    </xf>
    <xf numFmtId="0" fontId="19" fillId="0" borderId="0" xfId="6" applyFont="1" applyAlignment="1">
      <alignment vertical="center"/>
    </xf>
    <xf numFmtId="31" fontId="19" fillId="0" borderId="0" xfId="6" applyNumberFormat="1" applyFont="1" applyAlignment="1">
      <alignment vertical="center"/>
    </xf>
    <xf numFmtId="0" fontId="19" fillId="0" borderId="0" xfId="6" applyFont="1" applyAlignment="1">
      <alignment horizontal="center" vertical="center"/>
    </xf>
    <xf numFmtId="0" fontId="19" fillId="0" borderId="0" xfId="6" applyFont="1" applyAlignment="1">
      <alignment vertical="center" wrapText="1"/>
    </xf>
    <xf numFmtId="0" fontId="11" fillId="0" borderId="0" xfId="6" applyAlignment="1">
      <alignment vertical="center" wrapText="1"/>
    </xf>
    <xf numFmtId="0" fontId="11" fillId="0" borderId="0" xfId="6" applyAlignment="1">
      <alignment horizontal="center" vertical="center"/>
    </xf>
    <xf numFmtId="0" fontId="17" fillId="0" borderId="0" xfId="6" applyFont="1" applyAlignment="1">
      <alignment horizontal="center" vertical="center"/>
    </xf>
    <xf numFmtId="0" fontId="18" fillId="0" borderId="0" xfId="6" applyFont="1" applyAlignment="1">
      <alignment horizontal="left" vertical="center"/>
    </xf>
    <xf numFmtId="0" fontId="11" fillId="0" borderId="0" xfId="6" applyFont="1" applyAlignment="1">
      <alignment horizontal="left" vertical="center"/>
    </xf>
    <xf numFmtId="0" fontId="1" fillId="0" borderId="0" xfId="0" applyFont="1" applyAlignment="1">
      <alignment horizontal="center" vertical="center" wrapText="1"/>
    </xf>
    <xf numFmtId="0" fontId="3" fillId="2" borderId="1"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0" xfId="0" applyFont="1" applyFill="1" applyAlignment="1">
      <alignment horizontal="left"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righ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2" borderId="5"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3" fillId="2" borderId="1" xfId="0" applyFont="1" applyFill="1" applyBorder="1" applyAlignment="1">
      <alignment horizontal="right" vertical="center" wrapText="1"/>
    </xf>
    <xf numFmtId="4" fontId="2" fillId="2" borderId="5" xfId="0" applyNumberFormat="1" applyFont="1" applyFill="1" applyBorder="1" applyAlignment="1">
      <alignment horizontal="right" vertical="center" wrapText="1"/>
    </xf>
    <xf numFmtId="4" fontId="2" fillId="2" borderId="7" xfId="0" applyNumberFormat="1" applyFont="1" applyFill="1" applyBorder="1" applyAlignment="1">
      <alignment horizontal="righ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3" fillId="0" borderId="0" xfId="0" applyFont="1" applyAlignment="1">
      <alignment horizontal="right" vertical="center" wrapText="1"/>
    </xf>
    <xf numFmtId="0" fontId="3" fillId="0" borderId="1" xfId="0" applyFont="1" applyBorder="1" applyAlignment="1">
      <alignment horizontal="left" vertical="center" wrapText="1"/>
    </xf>
    <xf numFmtId="0" fontId="3" fillId="0" borderId="1" xfId="0" applyFont="1" applyBorder="1" applyAlignment="1">
      <alignment horizontal="right"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left" vertical="center" wrapText="1"/>
    </xf>
    <xf numFmtId="177" fontId="2" fillId="0" borderId="5" xfId="0" applyNumberFormat="1" applyFont="1" applyBorder="1" applyAlignment="1">
      <alignment horizontal="right" vertical="center" wrapText="1"/>
    </xf>
    <xf numFmtId="177" fontId="2" fillId="0" borderId="7" xfId="0" applyNumberFormat="1" applyFont="1" applyBorder="1" applyAlignment="1">
      <alignment horizontal="right"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20" xfId="0" applyBorder="1" applyAlignment="1">
      <alignment horizontal="left" vertical="center"/>
    </xf>
    <xf numFmtId="0" fontId="0" fillId="0" borderId="0" xfId="0" applyAlignment="1">
      <alignment horizontal="left"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cellXfs>
  <cellStyles count="20">
    <cellStyle name="差_5.中央部门决算（草案)-1" xfId="2"/>
    <cellStyle name="差_出版署2010年度中央部门决算草案" xfId="3"/>
    <cellStyle name="差_全国友协2010年度中央部门决算（草案）" xfId="4"/>
    <cellStyle name="差_司法部2010年度中央部门决算（草案）报" xfId="5"/>
    <cellStyle name="常规" xfId="0" builtinId="0"/>
    <cellStyle name="常规 2" xfId="6"/>
    <cellStyle name="常规 3" xfId="7"/>
    <cellStyle name="常规 4" xfId="8"/>
    <cellStyle name="常规 5" xfId="9"/>
    <cellStyle name="常规 5 2" xfId="10"/>
    <cellStyle name="常规 6" xfId="11"/>
    <cellStyle name="常规 7" xfId="12"/>
    <cellStyle name="常规 8" xfId="13"/>
    <cellStyle name="常规 9" xfId="1"/>
    <cellStyle name="常规_2007年行政单位基层表样表" xfId="14"/>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样式 1"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M16"/>
  <sheetViews>
    <sheetView workbookViewId="0">
      <selection activeCell="G17" sqref="G17"/>
    </sheetView>
  </sheetViews>
  <sheetFormatPr defaultRowHeight="13.5"/>
  <sheetData>
    <row r="10" spans="1:13" ht="46.5">
      <c r="A10" s="76" t="s">
        <v>173</v>
      </c>
      <c r="B10" s="75"/>
      <c r="C10" s="75"/>
      <c r="D10" s="75"/>
      <c r="E10" s="75"/>
      <c r="F10" s="75"/>
      <c r="G10" s="75"/>
      <c r="H10" s="75"/>
      <c r="I10" s="75"/>
      <c r="J10" s="75"/>
      <c r="K10" s="75"/>
      <c r="L10" s="67"/>
      <c r="M10" s="67"/>
    </row>
    <row r="11" spans="1:13" ht="46.5">
      <c r="A11" s="67"/>
      <c r="B11" s="68"/>
      <c r="C11" s="68"/>
      <c r="D11" s="68"/>
      <c r="E11" s="68"/>
      <c r="F11" s="68"/>
      <c r="G11" s="68"/>
      <c r="H11" s="68"/>
      <c r="I11" s="68"/>
      <c r="J11" s="68"/>
      <c r="K11" s="68"/>
      <c r="L11" s="67"/>
      <c r="M11" s="67"/>
    </row>
    <row r="12" spans="1:13" ht="22.5">
      <c r="A12" s="77" t="s">
        <v>171</v>
      </c>
      <c r="B12" s="78"/>
      <c r="C12" s="78"/>
      <c r="D12" s="78"/>
      <c r="E12" s="78"/>
      <c r="F12" s="78"/>
      <c r="G12" s="78"/>
      <c r="H12" s="78"/>
      <c r="I12" s="78"/>
      <c r="J12" s="78"/>
      <c r="K12" s="78"/>
      <c r="L12" s="69"/>
      <c r="M12" s="69"/>
    </row>
    <row r="13" spans="1:13" ht="22.5">
      <c r="A13" s="77" t="s">
        <v>172</v>
      </c>
      <c r="B13" s="78"/>
      <c r="C13" s="78"/>
      <c r="D13" s="78"/>
      <c r="E13" s="78"/>
      <c r="F13" s="78"/>
      <c r="G13" s="78"/>
      <c r="H13" s="78"/>
      <c r="I13" s="78"/>
      <c r="J13" s="78"/>
      <c r="K13" s="78"/>
      <c r="L13" s="69"/>
      <c r="M13" s="69"/>
    </row>
    <row r="14" spans="1:13" ht="22.5">
      <c r="A14" s="70"/>
      <c r="B14" s="70"/>
      <c r="C14" s="70"/>
      <c r="D14" s="70"/>
      <c r="E14" s="70"/>
      <c r="F14" s="70"/>
      <c r="G14" s="70"/>
      <c r="H14" s="70"/>
      <c r="I14" s="70"/>
      <c r="J14" s="70"/>
      <c r="K14" s="70"/>
      <c r="L14" s="70"/>
      <c r="M14" s="70"/>
    </row>
    <row r="15" spans="1:13" ht="22.5">
      <c r="A15" s="70"/>
      <c r="B15" s="70"/>
      <c r="C15" s="72"/>
      <c r="D15" s="72"/>
      <c r="E15" s="73"/>
      <c r="F15" s="74"/>
      <c r="G15" s="70"/>
      <c r="H15" s="70"/>
      <c r="I15" s="71"/>
      <c r="J15" s="70"/>
      <c r="K15" s="70"/>
      <c r="L15" s="70"/>
      <c r="M15" s="70"/>
    </row>
    <row r="16" spans="1:13" ht="14.25">
      <c r="A16" s="66"/>
      <c r="B16" s="66"/>
      <c r="C16" s="75"/>
      <c r="D16" s="75"/>
      <c r="E16" s="66"/>
      <c r="F16" s="66"/>
      <c r="G16" s="66"/>
      <c r="H16" s="66"/>
      <c r="I16" s="66"/>
      <c r="J16" s="66"/>
      <c r="K16" s="66"/>
      <c r="L16" s="66"/>
      <c r="M16" s="66"/>
    </row>
  </sheetData>
  <mergeCells count="6">
    <mergeCell ref="C15:D15"/>
    <mergeCell ref="E15:F15"/>
    <mergeCell ref="C16:D16"/>
    <mergeCell ref="A10:K10"/>
    <mergeCell ref="A12:K12"/>
    <mergeCell ref="A13:K13"/>
  </mergeCells>
  <phoneticPr fontId="9"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zoomScale="70" zoomScaleNormal="70" workbookViewId="0">
      <selection activeCell="L18" sqref="L18"/>
    </sheetView>
  </sheetViews>
  <sheetFormatPr defaultRowHeight="24.95" customHeight="1"/>
  <cols>
    <col min="1" max="1" width="30.5" customWidth="1"/>
    <col min="2" max="2" width="5.625" customWidth="1"/>
    <col min="3" max="3" width="15.625" customWidth="1"/>
    <col min="4" max="4" width="31.125" customWidth="1"/>
    <col min="5" max="5" width="5.625" customWidth="1"/>
    <col min="6" max="6" width="15.625" customWidth="1"/>
  </cols>
  <sheetData>
    <row r="1" spans="1:6" ht="24.95" customHeight="1">
      <c r="A1" s="79" t="s">
        <v>0</v>
      </c>
      <c r="B1" s="79"/>
      <c r="C1" s="79"/>
      <c r="D1" s="79"/>
      <c r="E1" s="79"/>
      <c r="F1" s="79"/>
    </row>
    <row r="2" spans="1:6" ht="24.95" customHeight="1">
      <c r="A2" s="1"/>
      <c r="B2" s="1"/>
      <c r="C2" s="1"/>
      <c r="D2" s="1"/>
      <c r="E2" s="1"/>
      <c r="F2" s="2" t="s">
        <v>1</v>
      </c>
    </row>
    <row r="3" spans="1:6" ht="24.95" customHeight="1" thickBot="1">
      <c r="A3" s="80" t="s">
        <v>139</v>
      </c>
      <c r="B3" s="80"/>
      <c r="C3" s="80"/>
      <c r="D3" s="80"/>
      <c r="E3" s="3"/>
      <c r="F3" s="4" t="s">
        <v>2</v>
      </c>
    </row>
    <row r="4" spans="1:6" ht="24.95" customHeight="1" thickBot="1">
      <c r="A4" s="81" t="s">
        <v>3</v>
      </c>
      <c r="B4" s="82"/>
      <c r="C4" s="83"/>
      <c r="D4" s="81" t="s">
        <v>4</v>
      </c>
      <c r="E4" s="82"/>
      <c r="F4" s="83"/>
    </row>
    <row r="5" spans="1:6" ht="24.95" customHeight="1" thickBot="1">
      <c r="A5" s="5" t="s">
        <v>5</v>
      </c>
      <c r="B5" s="6" t="s">
        <v>6</v>
      </c>
      <c r="C5" s="6" t="s">
        <v>7</v>
      </c>
      <c r="D5" s="6" t="s">
        <v>5</v>
      </c>
      <c r="E5" s="6" t="s">
        <v>6</v>
      </c>
      <c r="F5" s="6" t="s">
        <v>7</v>
      </c>
    </row>
    <row r="6" spans="1:6" ht="24.95" customHeight="1" thickBot="1">
      <c r="A6" s="5" t="s">
        <v>8</v>
      </c>
      <c r="B6" s="6"/>
      <c r="C6" s="6">
        <v>1</v>
      </c>
      <c r="D6" s="6" t="s">
        <v>8</v>
      </c>
      <c r="E6" s="6"/>
      <c r="F6" s="6">
        <v>2</v>
      </c>
    </row>
    <row r="7" spans="1:6" ht="24.95" customHeight="1" thickBot="1">
      <c r="A7" s="7" t="s">
        <v>9</v>
      </c>
      <c r="B7" s="8">
        <v>1</v>
      </c>
      <c r="C7" s="20">
        <v>680.08</v>
      </c>
      <c r="D7" s="10" t="s">
        <v>10</v>
      </c>
      <c r="E7" s="8">
        <v>30</v>
      </c>
      <c r="F7" s="9"/>
    </row>
    <row r="8" spans="1:6" ht="33" customHeight="1" thickBot="1">
      <c r="A8" s="7" t="s">
        <v>141</v>
      </c>
      <c r="B8" s="8">
        <v>2</v>
      </c>
      <c r="C8" s="9">
        <v>85.19</v>
      </c>
      <c r="D8" s="10" t="s">
        <v>12</v>
      </c>
      <c r="E8" s="8">
        <v>31</v>
      </c>
      <c r="F8" s="9"/>
    </row>
    <row r="9" spans="1:6" ht="24.95" customHeight="1" thickBot="1">
      <c r="A9" s="11" t="s">
        <v>11</v>
      </c>
      <c r="B9" s="8">
        <v>3</v>
      </c>
      <c r="C9" s="9"/>
      <c r="D9" s="10" t="s">
        <v>14</v>
      </c>
      <c r="E9" s="8">
        <v>32</v>
      </c>
      <c r="F9" s="9"/>
    </row>
    <row r="10" spans="1:6" ht="24.95" customHeight="1" thickBot="1">
      <c r="A10" s="11" t="s">
        <v>13</v>
      </c>
      <c r="B10" s="8">
        <v>4</v>
      </c>
      <c r="C10" s="9"/>
      <c r="D10" s="10" t="s">
        <v>16</v>
      </c>
      <c r="E10" s="8">
        <v>33</v>
      </c>
      <c r="F10" s="9"/>
    </row>
    <row r="11" spans="1:6" ht="24.95" customHeight="1" thickBot="1">
      <c r="A11" s="11" t="s">
        <v>15</v>
      </c>
      <c r="B11" s="8">
        <v>5</v>
      </c>
      <c r="C11" s="9"/>
      <c r="D11" s="10" t="s">
        <v>18</v>
      </c>
      <c r="E11" s="8">
        <v>34</v>
      </c>
      <c r="F11" s="9"/>
    </row>
    <row r="12" spans="1:6" ht="24.95" customHeight="1" thickBot="1">
      <c r="A12" s="11" t="s">
        <v>17</v>
      </c>
      <c r="B12" s="8">
        <v>6</v>
      </c>
      <c r="C12" s="9"/>
      <c r="D12" s="10" t="s">
        <v>20</v>
      </c>
      <c r="E12" s="8">
        <v>35</v>
      </c>
      <c r="F12" s="9"/>
    </row>
    <row r="13" spans="1:6" ht="24.95" customHeight="1" thickBot="1">
      <c r="A13" s="11" t="s">
        <v>19</v>
      </c>
      <c r="B13" s="8">
        <v>7</v>
      </c>
      <c r="C13" s="9">
        <v>7.0000000000000007E-2</v>
      </c>
      <c r="D13" s="12" t="s">
        <v>21</v>
      </c>
      <c r="E13" s="8">
        <v>36</v>
      </c>
      <c r="F13" s="9"/>
    </row>
    <row r="14" spans="1:6" ht="24.95" customHeight="1" thickBot="1">
      <c r="A14" s="11"/>
      <c r="B14" s="8">
        <v>8</v>
      </c>
      <c r="C14" s="9"/>
      <c r="D14" s="12" t="s">
        <v>22</v>
      </c>
      <c r="E14" s="8">
        <v>37</v>
      </c>
      <c r="F14" s="9">
        <v>15.03</v>
      </c>
    </row>
    <row r="15" spans="1:6" ht="24.95" customHeight="1" thickBot="1">
      <c r="A15" s="11"/>
      <c r="B15" s="8">
        <v>9</v>
      </c>
      <c r="C15" s="9"/>
      <c r="D15" s="12" t="s">
        <v>23</v>
      </c>
      <c r="E15" s="8">
        <v>38</v>
      </c>
      <c r="F15" s="9">
        <v>5.57</v>
      </c>
    </row>
    <row r="16" spans="1:6" ht="24.95" customHeight="1" thickBot="1">
      <c r="A16" s="11"/>
      <c r="B16" s="8">
        <v>10</v>
      </c>
      <c r="C16" s="9"/>
      <c r="D16" s="12" t="s">
        <v>24</v>
      </c>
      <c r="E16" s="8">
        <v>39</v>
      </c>
      <c r="F16" s="20">
        <v>463.07</v>
      </c>
    </row>
    <row r="17" spans="1:6" ht="24.95" customHeight="1" thickBot="1">
      <c r="A17" s="11"/>
      <c r="B17" s="8">
        <v>11</v>
      </c>
      <c r="C17" s="9"/>
      <c r="D17" s="12" t="s">
        <v>25</v>
      </c>
      <c r="E17" s="8">
        <v>40</v>
      </c>
      <c r="F17" s="20">
        <v>85.19</v>
      </c>
    </row>
    <row r="18" spans="1:6" ht="24.95" customHeight="1" thickBot="1">
      <c r="A18" s="11"/>
      <c r="B18" s="8">
        <v>12</v>
      </c>
      <c r="C18" s="9"/>
      <c r="D18" s="12" t="s">
        <v>26</v>
      </c>
      <c r="E18" s="8">
        <v>41</v>
      </c>
      <c r="F18" s="20">
        <v>102.25</v>
      </c>
    </row>
    <row r="19" spans="1:6" ht="24.95" customHeight="1" thickBot="1">
      <c r="A19" s="11"/>
      <c r="B19" s="8">
        <v>13</v>
      </c>
      <c r="C19" s="9"/>
      <c r="D19" s="12" t="s">
        <v>27</v>
      </c>
      <c r="E19" s="8">
        <v>42</v>
      </c>
      <c r="F19" s="9"/>
    </row>
    <row r="20" spans="1:6" ht="24.95" customHeight="1" thickBot="1">
      <c r="A20" s="7"/>
      <c r="B20" s="8">
        <v>14</v>
      </c>
      <c r="C20" s="9"/>
      <c r="D20" s="12" t="s">
        <v>28</v>
      </c>
      <c r="E20" s="8">
        <v>43</v>
      </c>
      <c r="F20" s="9"/>
    </row>
    <row r="21" spans="1:6" ht="24.95" customHeight="1" thickBot="1">
      <c r="A21" s="7"/>
      <c r="B21" s="8">
        <v>15</v>
      </c>
      <c r="C21" s="9"/>
      <c r="D21" s="12" t="s">
        <v>29</v>
      </c>
      <c r="E21" s="8">
        <v>44</v>
      </c>
      <c r="F21" s="9"/>
    </row>
    <row r="22" spans="1:6" ht="24.95" customHeight="1" thickBot="1">
      <c r="A22" s="7"/>
      <c r="B22" s="8">
        <v>16</v>
      </c>
      <c r="C22" s="9"/>
      <c r="D22" s="12" t="s">
        <v>30</v>
      </c>
      <c r="E22" s="8">
        <v>45</v>
      </c>
      <c r="F22" s="9"/>
    </row>
    <row r="23" spans="1:6" ht="24.95" customHeight="1" thickBot="1">
      <c r="A23" s="7"/>
      <c r="B23" s="8">
        <v>17</v>
      </c>
      <c r="C23" s="9"/>
      <c r="D23" s="12" t="s">
        <v>31</v>
      </c>
      <c r="E23" s="8">
        <v>46</v>
      </c>
      <c r="F23" s="9"/>
    </row>
    <row r="24" spans="1:6" ht="24.95" customHeight="1" thickBot="1">
      <c r="A24" s="7"/>
      <c r="B24" s="8">
        <v>18</v>
      </c>
      <c r="C24" s="9"/>
      <c r="D24" s="12" t="s">
        <v>32</v>
      </c>
      <c r="E24" s="8">
        <v>47</v>
      </c>
      <c r="F24" s="9"/>
    </row>
    <row r="25" spans="1:6" ht="24.95" customHeight="1" thickBot="1">
      <c r="A25" s="7"/>
      <c r="B25" s="8">
        <v>19</v>
      </c>
      <c r="C25" s="9"/>
      <c r="D25" s="12" t="s">
        <v>33</v>
      </c>
      <c r="E25" s="8">
        <v>48</v>
      </c>
      <c r="F25" s="9">
        <v>8.9700000000000006</v>
      </c>
    </row>
    <row r="26" spans="1:6" ht="24.95" customHeight="1" thickBot="1">
      <c r="A26" s="7"/>
      <c r="B26" s="8">
        <v>20</v>
      </c>
      <c r="C26" s="9"/>
      <c r="D26" s="12" t="s">
        <v>34</v>
      </c>
      <c r="E26" s="8">
        <v>49</v>
      </c>
      <c r="F26" s="9"/>
    </row>
    <row r="27" spans="1:6" ht="24.95" customHeight="1" thickBot="1">
      <c r="A27" s="7"/>
      <c r="B27" s="8">
        <v>21</v>
      </c>
      <c r="C27" s="9"/>
      <c r="D27" s="12" t="s">
        <v>35</v>
      </c>
      <c r="E27" s="8">
        <v>50</v>
      </c>
      <c r="F27" s="9"/>
    </row>
    <row r="28" spans="1:6" ht="24.95" customHeight="1" thickBot="1">
      <c r="A28" s="13" t="s">
        <v>36</v>
      </c>
      <c r="B28" s="8">
        <v>22</v>
      </c>
      <c r="C28" s="20">
        <f>C7+C9+C10+C11+C12+C13</f>
        <v>680.15000000000009</v>
      </c>
      <c r="D28" s="14" t="s">
        <v>37</v>
      </c>
      <c r="E28" s="8">
        <v>51</v>
      </c>
      <c r="F28" s="20">
        <f>SUM(F7:F27)</f>
        <v>680.08</v>
      </c>
    </row>
    <row r="29" spans="1:6" ht="24.95" customHeight="1" thickBot="1">
      <c r="A29" s="7" t="s">
        <v>38</v>
      </c>
      <c r="B29" s="8">
        <v>23</v>
      </c>
      <c r="C29" s="9"/>
      <c r="D29" s="12" t="s">
        <v>39</v>
      </c>
      <c r="E29" s="8">
        <v>52</v>
      </c>
      <c r="F29" s="9"/>
    </row>
    <row r="30" spans="1:6" ht="24.95" customHeight="1" thickBot="1">
      <c r="A30" s="7" t="s">
        <v>142</v>
      </c>
      <c r="B30" s="8">
        <v>24</v>
      </c>
      <c r="C30" s="9">
        <v>11.78</v>
      </c>
      <c r="D30" s="48" t="s">
        <v>143</v>
      </c>
      <c r="E30" s="8">
        <v>53</v>
      </c>
      <c r="F30" s="9"/>
    </row>
    <row r="31" spans="1:6" ht="24.95" customHeight="1" thickBot="1">
      <c r="A31" s="7" t="s">
        <v>146</v>
      </c>
      <c r="B31" s="8">
        <v>25</v>
      </c>
      <c r="C31" s="9"/>
      <c r="D31" s="49" t="s">
        <v>144</v>
      </c>
      <c r="E31" s="8">
        <v>54</v>
      </c>
      <c r="F31" s="9"/>
    </row>
    <row r="32" spans="1:6" ht="24.95" customHeight="1" thickBot="1">
      <c r="A32" s="7"/>
      <c r="B32" s="8">
        <v>26</v>
      </c>
      <c r="C32" s="9"/>
      <c r="D32" s="12" t="s">
        <v>41</v>
      </c>
      <c r="E32" s="8">
        <v>55</v>
      </c>
      <c r="F32" s="9">
        <v>11.85</v>
      </c>
    </row>
    <row r="33" spans="1:9" ht="24.95" customHeight="1" thickBot="1">
      <c r="A33" s="7"/>
      <c r="B33" s="8">
        <v>27</v>
      </c>
      <c r="C33" s="9"/>
      <c r="D33" s="12" t="s">
        <v>145</v>
      </c>
      <c r="E33" s="8">
        <v>56</v>
      </c>
      <c r="F33" s="9"/>
    </row>
    <row r="34" spans="1:9" ht="24.95" customHeight="1" thickBot="1">
      <c r="A34" s="7"/>
      <c r="B34" s="8">
        <v>28</v>
      </c>
      <c r="C34" s="9"/>
      <c r="D34" s="12"/>
      <c r="E34" s="8">
        <v>57</v>
      </c>
      <c r="F34" s="9"/>
    </row>
    <row r="35" spans="1:9" ht="24.95" customHeight="1" thickBot="1">
      <c r="A35" s="15" t="s">
        <v>42</v>
      </c>
      <c r="B35" s="8">
        <v>29</v>
      </c>
      <c r="C35" s="20">
        <f>C28+C30</f>
        <v>691.93000000000006</v>
      </c>
      <c r="D35" s="16" t="s">
        <v>42</v>
      </c>
      <c r="E35" s="8">
        <v>58</v>
      </c>
      <c r="F35" s="20">
        <f>F28+F29+F32</f>
        <v>691.93000000000006</v>
      </c>
    </row>
    <row r="36" spans="1:9" ht="24.95" customHeight="1">
      <c r="A36" t="s">
        <v>174</v>
      </c>
    </row>
    <row r="37" spans="1:9" s="62" customFormat="1" ht="24.95" customHeight="1">
      <c r="A37" s="64" t="s">
        <v>165</v>
      </c>
      <c r="B37" s="63"/>
      <c r="C37" s="63"/>
      <c r="D37" s="63"/>
      <c r="E37" s="63"/>
      <c r="F37" s="63"/>
      <c r="G37" s="65"/>
      <c r="H37" s="63"/>
      <c r="I37" s="63"/>
    </row>
  </sheetData>
  <mergeCells count="4">
    <mergeCell ref="A1:F1"/>
    <mergeCell ref="A3:D3"/>
    <mergeCell ref="A4:C4"/>
    <mergeCell ref="D4:F4"/>
  </mergeCells>
  <phoneticPr fontId="9" type="noConversion"/>
  <pageMargins left="0.7" right="0.7" top="0.75" bottom="0.75" header="0.3" footer="0.3"/>
  <pageSetup paperSize="9" scale="7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topLeftCell="A5" zoomScale="55" zoomScaleNormal="55" workbookViewId="0">
      <selection activeCell="C39" sqref="C39"/>
    </sheetView>
  </sheetViews>
  <sheetFormatPr defaultRowHeight="24.95" customHeight="1"/>
  <cols>
    <col min="2" max="2" width="33.25" customWidth="1"/>
    <col min="3" max="9" width="10.625" customWidth="1"/>
  </cols>
  <sheetData>
    <row r="1" spans="1:9" ht="24.95" customHeight="1">
      <c r="A1" s="79" t="s">
        <v>43</v>
      </c>
      <c r="B1" s="79"/>
      <c r="C1" s="79"/>
      <c r="D1" s="79"/>
      <c r="E1" s="79"/>
      <c r="F1" s="79"/>
      <c r="G1" s="79"/>
      <c r="H1" s="79"/>
      <c r="I1" s="79"/>
    </row>
    <row r="2" spans="1:9" ht="24.95" customHeight="1">
      <c r="A2" s="87"/>
      <c r="B2" s="87"/>
      <c r="C2" s="87"/>
      <c r="D2" s="87"/>
      <c r="E2" s="87"/>
      <c r="F2" s="87"/>
      <c r="G2" s="87"/>
      <c r="H2" s="87"/>
      <c r="I2" s="2" t="s">
        <v>44</v>
      </c>
    </row>
    <row r="3" spans="1:9" ht="24.95" customHeight="1" thickBot="1">
      <c r="A3" s="80" t="s">
        <v>138</v>
      </c>
      <c r="B3" s="80"/>
      <c r="C3" s="80"/>
      <c r="D3" s="80"/>
      <c r="E3" s="80"/>
      <c r="F3" s="80"/>
      <c r="G3" s="80"/>
      <c r="H3" s="80"/>
      <c r="I3" s="4" t="s">
        <v>2</v>
      </c>
    </row>
    <row r="4" spans="1:9" ht="24.95" customHeight="1" thickBot="1">
      <c r="A4" s="81" t="s">
        <v>5</v>
      </c>
      <c r="B4" s="83"/>
      <c r="C4" s="84" t="s">
        <v>36</v>
      </c>
      <c r="D4" s="88" t="s">
        <v>45</v>
      </c>
      <c r="E4" s="84" t="s">
        <v>46</v>
      </c>
      <c r="F4" s="84" t="s">
        <v>47</v>
      </c>
      <c r="G4" s="84" t="s">
        <v>48</v>
      </c>
      <c r="H4" s="84" t="s">
        <v>49</v>
      </c>
      <c r="I4" s="84" t="s">
        <v>50</v>
      </c>
    </row>
    <row r="5" spans="1:9" ht="24.95" customHeight="1">
      <c r="A5" s="17" t="s">
        <v>51</v>
      </c>
      <c r="B5" s="84" t="s">
        <v>53</v>
      </c>
      <c r="C5" s="85"/>
      <c r="D5" s="89"/>
      <c r="E5" s="85"/>
      <c r="F5" s="85"/>
      <c r="G5" s="85"/>
      <c r="H5" s="85"/>
      <c r="I5" s="85"/>
    </row>
    <row r="6" spans="1:9" ht="24.95" customHeight="1" thickBot="1">
      <c r="A6" s="18" t="s">
        <v>52</v>
      </c>
      <c r="B6" s="86"/>
      <c r="C6" s="86"/>
      <c r="D6" s="90"/>
      <c r="E6" s="86"/>
      <c r="F6" s="86"/>
      <c r="G6" s="86"/>
      <c r="H6" s="86"/>
      <c r="I6" s="86"/>
    </row>
    <row r="7" spans="1:9" ht="24.95" customHeight="1" thickBot="1">
      <c r="A7" s="81" t="s">
        <v>54</v>
      </c>
      <c r="B7" s="83"/>
      <c r="C7" s="6">
        <v>1</v>
      </c>
      <c r="D7" s="6">
        <v>2</v>
      </c>
      <c r="E7" s="6">
        <v>3</v>
      </c>
      <c r="F7" s="6">
        <v>4</v>
      </c>
      <c r="G7" s="6">
        <v>5</v>
      </c>
      <c r="H7" s="6">
        <v>6</v>
      </c>
      <c r="I7" s="6">
        <v>7</v>
      </c>
    </row>
    <row r="8" spans="1:9" ht="24.95" customHeight="1" thickBot="1">
      <c r="A8" s="81" t="s">
        <v>55</v>
      </c>
      <c r="B8" s="83"/>
      <c r="C8" s="52">
        <f>C9+C12+C17+C20+C24+C27+C30</f>
        <v>680.15000000000009</v>
      </c>
      <c r="D8" s="52">
        <f>D9+D12+D17+D20+D24+D27+D30</f>
        <v>680.08</v>
      </c>
      <c r="E8" s="52"/>
      <c r="F8" s="52"/>
      <c r="G8" s="52"/>
      <c r="H8" s="52"/>
      <c r="I8" s="52">
        <f>I9+I12+I17+I20+I24+I27+I30</f>
        <v>7.0000000000000007E-2</v>
      </c>
    </row>
    <row r="9" spans="1:9" ht="24.95" customHeight="1" thickBot="1">
      <c r="A9" s="19">
        <v>208</v>
      </c>
      <c r="B9" s="55" t="s">
        <v>56</v>
      </c>
      <c r="C9" s="52">
        <f>C10+C11</f>
        <v>15.030000000000001</v>
      </c>
      <c r="D9" s="52">
        <f>D10+D11</f>
        <v>15.030000000000001</v>
      </c>
      <c r="E9" s="52"/>
      <c r="F9" s="52"/>
      <c r="G9" s="52"/>
      <c r="H9" s="52"/>
      <c r="I9" s="52"/>
    </row>
    <row r="10" spans="1:9" ht="24.95" customHeight="1" thickBot="1">
      <c r="A10" s="19">
        <v>2080502</v>
      </c>
      <c r="B10" s="55" t="s">
        <v>162</v>
      </c>
      <c r="C10" s="52">
        <v>9.4600000000000009</v>
      </c>
      <c r="D10" s="52">
        <v>9.4600000000000009</v>
      </c>
      <c r="E10" s="52"/>
      <c r="F10" s="52"/>
      <c r="G10" s="52"/>
      <c r="H10" s="52"/>
      <c r="I10" s="52"/>
    </row>
    <row r="11" spans="1:9" ht="45" customHeight="1" thickBot="1">
      <c r="A11" s="19">
        <v>2080505</v>
      </c>
      <c r="B11" s="55" t="s">
        <v>163</v>
      </c>
      <c r="C11" s="52">
        <v>5.57</v>
      </c>
      <c r="D11" s="52">
        <v>5.57</v>
      </c>
      <c r="E11" s="52"/>
      <c r="F11" s="52"/>
      <c r="G11" s="52"/>
      <c r="H11" s="52"/>
      <c r="I11" s="52"/>
    </row>
    <row r="12" spans="1:9" ht="24.95" customHeight="1" thickBot="1">
      <c r="A12" s="19">
        <v>210</v>
      </c>
      <c r="B12" s="55" t="s">
        <v>57</v>
      </c>
      <c r="C12" s="52">
        <f>C13+C15</f>
        <v>5.57</v>
      </c>
      <c r="D12" s="52">
        <f>D13+D15</f>
        <v>5.57</v>
      </c>
      <c r="E12" s="52"/>
      <c r="F12" s="52"/>
      <c r="G12" s="52"/>
      <c r="H12" s="52"/>
      <c r="I12" s="52"/>
    </row>
    <row r="13" spans="1:9" ht="24.95" customHeight="1" thickBot="1">
      <c r="A13" s="19">
        <v>21007</v>
      </c>
      <c r="B13" s="55" t="s">
        <v>63</v>
      </c>
      <c r="C13" s="52">
        <f>C14</f>
        <v>1.96</v>
      </c>
      <c r="D13" s="52">
        <f>D14</f>
        <v>1.96</v>
      </c>
      <c r="E13" s="52"/>
      <c r="F13" s="52"/>
      <c r="G13" s="52"/>
      <c r="H13" s="52"/>
      <c r="I13" s="52"/>
    </row>
    <row r="14" spans="1:9" ht="24.95" customHeight="1" thickBot="1">
      <c r="A14" s="19">
        <v>2100717</v>
      </c>
      <c r="B14" s="55" t="s">
        <v>64</v>
      </c>
      <c r="C14" s="52">
        <v>1.96</v>
      </c>
      <c r="D14" s="52">
        <v>1.96</v>
      </c>
      <c r="E14" s="52"/>
      <c r="F14" s="52"/>
      <c r="G14" s="52"/>
      <c r="H14" s="52"/>
      <c r="I14" s="52"/>
    </row>
    <row r="15" spans="1:9" ht="24.95" customHeight="1" thickBot="1">
      <c r="A15" s="19">
        <v>21011</v>
      </c>
      <c r="B15" s="55" t="s">
        <v>65</v>
      </c>
      <c r="C15" s="52">
        <f>C16</f>
        <v>3.61</v>
      </c>
      <c r="D15" s="52">
        <f>D16</f>
        <v>3.61</v>
      </c>
      <c r="E15" s="52"/>
      <c r="F15" s="52"/>
      <c r="G15" s="52"/>
      <c r="H15" s="52"/>
      <c r="I15" s="52"/>
    </row>
    <row r="16" spans="1:9" ht="24.95" customHeight="1" thickBot="1">
      <c r="A16" s="19">
        <v>2101102</v>
      </c>
      <c r="B16" s="55" t="s">
        <v>152</v>
      </c>
      <c r="C16" s="52">
        <v>3.61</v>
      </c>
      <c r="D16" s="52">
        <v>3.61</v>
      </c>
      <c r="E16" s="52"/>
      <c r="F16" s="52"/>
      <c r="G16" s="52"/>
      <c r="H16" s="52"/>
      <c r="I16" s="52"/>
    </row>
    <row r="17" spans="1:9" ht="24.95" customHeight="1" thickBot="1">
      <c r="A17" s="19">
        <v>211</v>
      </c>
      <c r="B17" s="55" t="s">
        <v>58</v>
      </c>
      <c r="C17" s="52">
        <f>C18</f>
        <v>463.07</v>
      </c>
      <c r="D17" s="52">
        <f>D18</f>
        <v>463.07</v>
      </c>
      <c r="E17" s="52"/>
      <c r="F17" s="52"/>
      <c r="G17" s="52"/>
      <c r="H17" s="52"/>
      <c r="I17" s="52"/>
    </row>
    <row r="18" spans="1:9" ht="24.95" customHeight="1" thickBot="1">
      <c r="A18" s="19">
        <v>21103</v>
      </c>
      <c r="B18" s="55" t="s">
        <v>153</v>
      </c>
      <c r="C18" s="52">
        <f>C19</f>
        <v>463.07</v>
      </c>
      <c r="D18" s="52">
        <f>D19</f>
        <v>463.07</v>
      </c>
      <c r="E18" s="52"/>
      <c r="F18" s="52"/>
      <c r="G18" s="52"/>
      <c r="H18" s="52"/>
      <c r="I18" s="52"/>
    </row>
    <row r="19" spans="1:9" ht="24.95" customHeight="1" thickBot="1">
      <c r="A19" s="19">
        <v>2110302</v>
      </c>
      <c r="B19" s="55" t="s">
        <v>164</v>
      </c>
      <c r="C19" s="52">
        <v>463.07</v>
      </c>
      <c r="D19" s="52">
        <v>463.07</v>
      </c>
      <c r="E19" s="52"/>
      <c r="F19" s="52"/>
      <c r="G19" s="52"/>
      <c r="H19" s="52"/>
      <c r="I19" s="52"/>
    </row>
    <row r="20" spans="1:9" ht="24.95" customHeight="1" thickBot="1">
      <c r="A20" s="19">
        <v>212</v>
      </c>
      <c r="B20" s="55" t="s">
        <v>66</v>
      </c>
      <c r="C20" s="52">
        <f>C21</f>
        <v>85.19</v>
      </c>
      <c r="D20" s="52">
        <f>D21</f>
        <v>85.19</v>
      </c>
      <c r="E20" s="52"/>
      <c r="F20" s="52"/>
      <c r="G20" s="52"/>
      <c r="H20" s="52"/>
      <c r="I20" s="52"/>
    </row>
    <row r="21" spans="1:9" ht="43.5" customHeight="1" thickBot="1">
      <c r="A21" s="19">
        <v>21213</v>
      </c>
      <c r="B21" s="55" t="s">
        <v>67</v>
      </c>
      <c r="C21" s="52">
        <f>SUM(C22:C23)</f>
        <v>85.19</v>
      </c>
      <c r="D21" s="52">
        <f>SUM(D22:D23)</f>
        <v>85.19</v>
      </c>
      <c r="E21" s="52"/>
      <c r="F21" s="52"/>
      <c r="G21" s="52"/>
      <c r="H21" s="52"/>
      <c r="I21" s="52"/>
    </row>
    <row r="22" spans="1:9" ht="24.95" customHeight="1" thickBot="1">
      <c r="A22" s="19">
        <v>2121301</v>
      </c>
      <c r="B22" s="55" t="s">
        <v>147</v>
      </c>
      <c r="C22" s="52">
        <v>47.37</v>
      </c>
      <c r="D22" s="52">
        <v>47.37</v>
      </c>
      <c r="E22" s="52"/>
      <c r="F22" s="52"/>
      <c r="G22" s="52"/>
      <c r="H22" s="52"/>
      <c r="I22" s="52"/>
    </row>
    <row r="23" spans="1:9" ht="24.95" customHeight="1" thickBot="1">
      <c r="A23" s="19">
        <v>2121302</v>
      </c>
      <c r="B23" s="55" t="s">
        <v>68</v>
      </c>
      <c r="C23" s="52">
        <v>37.82</v>
      </c>
      <c r="D23" s="52">
        <v>37.82</v>
      </c>
      <c r="E23" s="52"/>
      <c r="F23" s="52"/>
      <c r="G23" s="52"/>
      <c r="H23" s="52"/>
      <c r="I23" s="52"/>
    </row>
    <row r="24" spans="1:9" ht="24.95" customHeight="1" thickBot="1">
      <c r="A24" s="19">
        <v>213</v>
      </c>
      <c r="B24" s="55" t="s">
        <v>59</v>
      </c>
      <c r="C24" s="52">
        <f>C25</f>
        <v>102.25</v>
      </c>
      <c r="D24" s="52">
        <f>D25</f>
        <v>102.25</v>
      </c>
      <c r="E24" s="52"/>
      <c r="F24" s="52"/>
      <c r="G24" s="52"/>
      <c r="H24" s="52"/>
      <c r="I24" s="52"/>
    </row>
    <row r="25" spans="1:9" ht="24.95" customHeight="1" thickBot="1">
      <c r="A25" s="19">
        <v>21303</v>
      </c>
      <c r="B25" s="55" t="s">
        <v>69</v>
      </c>
      <c r="C25" s="52">
        <f>C26</f>
        <v>102.25</v>
      </c>
      <c r="D25" s="52">
        <f>D26</f>
        <v>102.25</v>
      </c>
      <c r="E25" s="52"/>
      <c r="F25" s="52"/>
      <c r="G25" s="52"/>
      <c r="H25" s="52"/>
      <c r="I25" s="52"/>
    </row>
    <row r="26" spans="1:9" ht="24.95" customHeight="1" thickBot="1">
      <c r="A26" s="19">
        <v>2130303</v>
      </c>
      <c r="B26" s="55" t="s">
        <v>148</v>
      </c>
      <c r="C26" s="52">
        <v>102.25</v>
      </c>
      <c r="D26" s="52">
        <v>102.25</v>
      </c>
      <c r="E26" s="52"/>
      <c r="F26" s="52"/>
      <c r="G26" s="52"/>
      <c r="H26" s="52"/>
      <c r="I26" s="52"/>
    </row>
    <row r="27" spans="1:9" ht="24.95" customHeight="1" thickBot="1">
      <c r="A27" s="19">
        <v>221</v>
      </c>
      <c r="B27" s="55" t="s">
        <v>60</v>
      </c>
      <c r="C27" s="52">
        <f>C28</f>
        <v>8.9700000000000006</v>
      </c>
      <c r="D27" s="52">
        <f>D28</f>
        <v>8.9700000000000006</v>
      </c>
      <c r="E27" s="52"/>
      <c r="F27" s="52"/>
      <c r="G27" s="52"/>
      <c r="H27" s="52"/>
      <c r="I27" s="52"/>
    </row>
    <row r="28" spans="1:9" ht="24.95" customHeight="1" thickBot="1">
      <c r="A28" s="19">
        <v>22102</v>
      </c>
      <c r="B28" s="55" t="s">
        <v>70</v>
      </c>
      <c r="C28" s="52">
        <f>C29</f>
        <v>8.9700000000000006</v>
      </c>
      <c r="D28" s="52">
        <f>D29</f>
        <v>8.9700000000000006</v>
      </c>
      <c r="E28" s="52"/>
      <c r="F28" s="52"/>
      <c r="G28" s="52"/>
      <c r="H28" s="52"/>
      <c r="I28" s="52"/>
    </row>
    <row r="29" spans="1:9" ht="24.95" customHeight="1" thickBot="1">
      <c r="A29" s="50">
        <v>2210201</v>
      </c>
      <c r="B29" s="56" t="s">
        <v>71</v>
      </c>
      <c r="C29" s="53">
        <v>8.9700000000000006</v>
      </c>
      <c r="D29" s="53">
        <v>8.9700000000000006</v>
      </c>
      <c r="E29" s="53"/>
      <c r="F29" s="53"/>
      <c r="G29" s="53"/>
      <c r="H29" s="53"/>
      <c r="I29" s="53"/>
    </row>
    <row r="30" spans="1:9" ht="24.95" customHeight="1" thickBot="1">
      <c r="A30" s="51">
        <v>229</v>
      </c>
      <c r="B30" s="57" t="s">
        <v>149</v>
      </c>
      <c r="C30" s="54">
        <f>C31</f>
        <v>7.0000000000000007E-2</v>
      </c>
      <c r="D30" s="54"/>
      <c r="E30" s="54"/>
      <c r="F30" s="54"/>
      <c r="G30" s="54"/>
      <c r="H30" s="54"/>
      <c r="I30" s="54">
        <f>I31</f>
        <v>7.0000000000000007E-2</v>
      </c>
    </row>
    <row r="31" spans="1:9" ht="24.95" customHeight="1" thickBot="1">
      <c r="A31" s="19">
        <v>22999</v>
      </c>
      <c r="B31" s="55" t="s">
        <v>150</v>
      </c>
      <c r="C31" s="52">
        <f>C32</f>
        <v>7.0000000000000007E-2</v>
      </c>
      <c r="D31" s="52"/>
      <c r="E31" s="52"/>
      <c r="F31" s="52"/>
      <c r="G31" s="52"/>
      <c r="H31" s="52"/>
      <c r="I31" s="52">
        <f>I32</f>
        <v>7.0000000000000007E-2</v>
      </c>
    </row>
    <row r="32" spans="1:9" ht="24.95" customHeight="1" thickBot="1">
      <c r="A32" s="19">
        <v>2299901</v>
      </c>
      <c r="B32" s="55" t="s">
        <v>151</v>
      </c>
      <c r="C32" s="52">
        <v>7.0000000000000007E-2</v>
      </c>
      <c r="D32" s="52"/>
      <c r="E32" s="52"/>
      <c r="F32" s="52"/>
      <c r="G32" s="52"/>
      <c r="H32" s="52"/>
      <c r="I32" s="52">
        <v>7.0000000000000007E-2</v>
      </c>
    </row>
    <row r="33" spans="1:9" ht="24.95" customHeight="1">
      <c r="A33" t="s">
        <v>175</v>
      </c>
    </row>
    <row r="34" spans="1:9" s="62" customFormat="1" ht="24.95" customHeight="1">
      <c r="A34" s="64" t="s">
        <v>168</v>
      </c>
      <c r="B34" s="63"/>
      <c r="C34" s="63"/>
      <c r="D34" s="63"/>
      <c r="E34" s="63"/>
      <c r="F34" s="63"/>
      <c r="G34" s="65"/>
      <c r="H34" s="63"/>
      <c r="I34" s="63"/>
    </row>
  </sheetData>
  <mergeCells count="14">
    <mergeCell ref="I4:I6"/>
    <mergeCell ref="B5:B6"/>
    <mergeCell ref="A7:B7"/>
    <mergeCell ref="A8:B8"/>
    <mergeCell ref="A1:I1"/>
    <mergeCell ref="A2:H2"/>
    <mergeCell ref="A3:H3"/>
    <mergeCell ref="A4:B4"/>
    <mergeCell ref="C4:C6"/>
    <mergeCell ref="D4:D6"/>
    <mergeCell ref="E4:E6"/>
    <mergeCell ref="F4:F6"/>
    <mergeCell ref="G4:G6"/>
    <mergeCell ref="H4:H6"/>
  </mergeCells>
  <phoneticPr fontId="9" type="noConversion"/>
  <pageMargins left="0.7" right="0.7" top="0.75" bottom="0.75" header="0.3" footer="0.3"/>
  <pageSetup paperSize="9" scale="76"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tabSelected="1" topLeftCell="A13" zoomScale="70" zoomScaleNormal="70" workbookViewId="0">
      <selection activeCell="J18" sqref="J18"/>
    </sheetView>
  </sheetViews>
  <sheetFormatPr defaultRowHeight="24.95" customHeight="1"/>
  <cols>
    <col min="1" max="1" width="12.75" customWidth="1"/>
    <col min="2" max="2" width="25.625" customWidth="1"/>
    <col min="3" max="8" width="10.625" customWidth="1"/>
  </cols>
  <sheetData>
    <row r="1" spans="1:8" ht="24.95" customHeight="1">
      <c r="A1" s="93" t="s">
        <v>72</v>
      </c>
      <c r="B1" s="93"/>
      <c r="C1" s="93"/>
      <c r="D1" s="93"/>
      <c r="E1" s="93"/>
      <c r="F1" s="93"/>
      <c r="G1" s="93"/>
      <c r="H1" s="93"/>
    </row>
    <row r="2" spans="1:8" ht="24.95" customHeight="1">
      <c r="A2" s="94" t="s">
        <v>73</v>
      </c>
      <c r="B2" s="94"/>
      <c r="C2" s="94"/>
      <c r="D2" s="94"/>
      <c r="E2" s="94"/>
      <c r="F2" s="94"/>
      <c r="G2" s="94"/>
      <c r="H2" s="94"/>
    </row>
    <row r="3" spans="1:8" ht="24.95" customHeight="1" thickBot="1">
      <c r="A3" s="80" t="s">
        <v>138</v>
      </c>
      <c r="B3" s="80"/>
      <c r="C3" s="80"/>
      <c r="D3" s="80"/>
      <c r="E3" s="80"/>
      <c r="F3" s="80"/>
      <c r="G3" s="80"/>
      <c r="H3" s="4" t="s">
        <v>2</v>
      </c>
    </row>
    <row r="4" spans="1:8" ht="24.95" customHeight="1" thickBot="1">
      <c r="A4" s="95" t="s">
        <v>5</v>
      </c>
      <c r="B4" s="96"/>
      <c r="C4" s="91" t="s">
        <v>37</v>
      </c>
      <c r="D4" s="91" t="s">
        <v>74</v>
      </c>
      <c r="E4" s="91" t="s">
        <v>75</v>
      </c>
      <c r="F4" s="91" t="s">
        <v>76</v>
      </c>
      <c r="G4" s="91" t="s">
        <v>77</v>
      </c>
      <c r="H4" s="91" t="s">
        <v>78</v>
      </c>
    </row>
    <row r="5" spans="1:8" ht="24.95" customHeight="1">
      <c r="A5" s="22" t="s">
        <v>51</v>
      </c>
      <c r="B5" s="91" t="s">
        <v>53</v>
      </c>
      <c r="C5" s="97"/>
      <c r="D5" s="97"/>
      <c r="E5" s="97"/>
      <c r="F5" s="97"/>
      <c r="G5" s="97"/>
      <c r="H5" s="97"/>
    </row>
    <row r="6" spans="1:8" ht="24.95" customHeight="1" thickBot="1">
      <c r="A6" s="23" t="s">
        <v>52</v>
      </c>
      <c r="B6" s="92"/>
      <c r="C6" s="92"/>
      <c r="D6" s="92"/>
      <c r="E6" s="92"/>
      <c r="F6" s="92"/>
      <c r="G6" s="92"/>
      <c r="H6" s="92"/>
    </row>
    <row r="7" spans="1:8" ht="24.95" customHeight="1" thickBot="1">
      <c r="A7" s="81" t="s">
        <v>54</v>
      </c>
      <c r="B7" s="83"/>
      <c r="C7" s="6">
        <v>1</v>
      </c>
      <c r="D7" s="6">
        <v>2</v>
      </c>
      <c r="E7" s="6">
        <v>3</v>
      </c>
      <c r="F7" s="6">
        <v>4</v>
      </c>
      <c r="G7" s="6">
        <v>5</v>
      </c>
      <c r="H7" s="6">
        <v>6</v>
      </c>
    </row>
    <row r="8" spans="1:8" ht="24.95" customHeight="1" thickBot="1">
      <c r="A8" s="81" t="s">
        <v>55</v>
      </c>
      <c r="B8" s="83"/>
      <c r="C8" s="52">
        <f>C9+C13+C18+C21+C25+C28</f>
        <v>680.08</v>
      </c>
      <c r="D8" s="52">
        <f>D9+D13+D18+D21+D25+D28</f>
        <v>131.82</v>
      </c>
      <c r="E8" s="52">
        <f>E9+E13+E18+E21+E25+E28</f>
        <v>548.26</v>
      </c>
      <c r="F8" s="52"/>
      <c r="G8" s="52"/>
      <c r="H8" s="52"/>
    </row>
    <row r="9" spans="1:8" ht="24.95" customHeight="1" thickBot="1">
      <c r="A9" s="19">
        <v>208</v>
      </c>
      <c r="B9" s="55" t="s">
        <v>56</v>
      </c>
      <c r="C9" s="52">
        <f>C10</f>
        <v>15.030000000000001</v>
      </c>
      <c r="D9" s="52">
        <f>D10</f>
        <v>15.030000000000001</v>
      </c>
      <c r="E9" s="52"/>
      <c r="F9" s="52"/>
      <c r="G9" s="52"/>
      <c r="H9" s="52"/>
    </row>
    <row r="10" spans="1:8" ht="24.95" customHeight="1" thickBot="1">
      <c r="A10" s="19">
        <v>20805</v>
      </c>
      <c r="B10" s="55" t="s">
        <v>61</v>
      </c>
      <c r="C10" s="52">
        <f>C11+C12</f>
        <v>15.030000000000001</v>
      </c>
      <c r="D10" s="52">
        <f>D11+D12</f>
        <v>15.030000000000001</v>
      </c>
      <c r="E10" s="52"/>
      <c r="F10" s="52"/>
      <c r="G10" s="52"/>
      <c r="H10" s="52"/>
    </row>
    <row r="11" spans="1:8" ht="24.95" customHeight="1" thickBot="1">
      <c r="A11" s="19">
        <v>2080502</v>
      </c>
      <c r="B11" s="55" t="s">
        <v>181</v>
      </c>
      <c r="C11" s="52">
        <v>9.4600000000000009</v>
      </c>
      <c r="D11" s="52">
        <v>9.4600000000000009</v>
      </c>
      <c r="E11" s="52"/>
      <c r="F11" s="52"/>
      <c r="G11" s="52"/>
      <c r="H11" s="52"/>
    </row>
    <row r="12" spans="1:8" ht="45.75" customHeight="1" thickBot="1">
      <c r="A12" s="19">
        <v>2080505</v>
      </c>
      <c r="B12" s="55" t="s">
        <v>62</v>
      </c>
      <c r="C12" s="52">
        <v>5.57</v>
      </c>
      <c r="D12" s="52">
        <v>5.57</v>
      </c>
      <c r="E12" s="52"/>
      <c r="F12" s="52"/>
      <c r="G12" s="52"/>
      <c r="H12" s="52"/>
    </row>
    <row r="13" spans="1:8" ht="24.95" customHeight="1" thickBot="1">
      <c r="A13" s="19">
        <v>210</v>
      </c>
      <c r="B13" s="55" t="s">
        <v>57</v>
      </c>
      <c r="C13" s="52">
        <f>C14+C16</f>
        <v>5.57</v>
      </c>
      <c r="D13" s="52">
        <f>D14+D16</f>
        <v>5.57</v>
      </c>
      <c r="E13" s="52"/>
      <c r="F13" s="52"/>
      <c r="G13" s="52"/>
      <c r="H13" s="52"/>
    </row>
    <row r="14" spans="1:8" ht="24.95" customHeight="1" thickBot="1">
      <c r="A14" s="19">
        <v>21007</v>
      </c>
      <c r="B14" s="55" t="s">
        <v>63</v>
      </c>
      <c r="C14" s="52">
        <f>C15</f>
        <v>1.96</v>
      </c>
      <c r="D14" s="52">
        <f>D15</f>
        <v>1.96</v>
      </c>
      <c r="E14" s="52"/>
      <c r="F14" s="52"/>
      <c r="G14" s="52"/>
      <c r="H14" s="52"/>
    </row>
    <row r="15" spans="1:8" ht="24.95" customHeight="1" thickBot="1">
      <c r="A15" s="19">
        <v>2100717</v>
      </c>
      <c r="B15" s="55" t="s">
        <v>64</v>
      </c>
      <c r="C15" s="52">
        <v>1.96</v>
      </c>
      <c r="D15" s="52">
        <v>1.96</v>
      </c>
      <c r="E15" s="52"/>
      <c r="F15" s="52"/>
      <c r="G15" s="52"/>
      <c r="H15" s="52"/>
    </row>
    <row r="16" spans="1:8" ht="24.95" customHeight="1" thickBot="1">
      <c r="A16" s="19">
        <v>21011</v>
      </c>
      <c r="B16" s="55" t="s">
        <v>65</v>
      </c>
      <c r="C16" s="52">
        <f>C17</f>
        <v>3.61</v>
      </c>
      <c r="D16" s="52">
        <f>D17</f>
        <v>3.61</v>
      </c>
      <c r="E16" s="52"/>
      <c r="F16" s="52"/>
      <c r="G16" s="52"/>
      <c r="H16" s="52"/>
    </row>
    <row r="17" spans="1:9" ht="24.95" customHeight="1" thickBot="1">
      <c r="A17" s="19">
        <v>2101102</v>
      </c>
      <c r="B17" s="55" t="s">
        <v>152</v>
      </c>
      <c r="C17" s="52">
        <v>3.61</v>
      </c>
      <c r="D17" s="52">
        <v>3.61</v>
      </c>
      <c r="E17" s="52"/>
      <c r="F17" s="52"/>
      <c r="G17" s="52"/>
      <c r="H17" s="52"/>
    </row>
    <row r="18" spans="1:9" ht="24.95" customHeight="1" thickBot="1">
      <c r="A18" s="19">
        <v>211</v>
      </c>
      <c r="B18" s="55" t="s">
        <v>58</v>
      </c>
      <c r="C18" s="52">
        <f>C19</f>
        <v>463.07</v>
      </c>
      <c r="D18" s="52"/>
      <c r="E18" s="52">
        <f>E19</f>
        <v>463.07</v>
      </c>
      <c r="F18" s="52"/>
      <c r="G18" s="52"/>
      <c r="H18" s="52"/>
    </row>
    <row r="19" spans="1:9" ht="24.95" customHeight="1" thickBot="1">
      <c r="A19" s="19">
        <v>21103</v>
      </c>
      <c r="B19" s="55" t="s">
        <v>153</v>
      </c>
      <c r="C19" s="52">
        <f>C20</f>
        <v>463.07</v>
      </c>
      <c r="D19" s="52"/>
      <c r="E19" s="52">
        <f>E20</f>
        <v>463.07</v>
      </c>
      <c r="F19" s="52"/>
      <c r="G19" s="52"/>
      <c r="H19" s="52"/>
    </row>
    <row r="20" spans="1:9" ht="24.95" customHeight="1" thickBot="1">
      <c r="A20" s="19">
        <v>2110302</v>
      </c>
      <c r="B20" s="55" t="s">
        <v>154</v>
      </c>
      <c r="C20" s="52">
        <v>463.07</v>
      </c>
      <c r="D20" s="52"/>
      <c r="E20" s="52">
        <v>463.07</v>
      </c>
      <c r="F20" s="52"/>
      <c r="G20" s="52"/>
      <c r="H20" s="52"/>
    </row>
    <row r="21" spans="1:9" ht="24.95" customHeight="1" thickBot="1">
      <c r="A21" s="19">
        <v>212</v>
      </c>
      <c r="B21" s="55" t="s">
        <v>155</v>
      </c>
      <c r="C21" s="52">
        <f>C22</f>
        <v>85.19</v>
      </c>
      <c r="D21" s="52"/>
      <c r="E21" s="52">
        <f>E22</f>
        <v>85.19</v>
      </c>
      <c r="F21" s="52"/>
      <c r="G21" s="52"/>
      <c r="H21" s="52"/>
    </row>
    <row r="22" spans="1:9" ht="49.5" customHeight="1" thickBot="1">
      <c r="A22" s="19">
        <v>21213</v>
      </c>
      <c r="B22" s="55" t="s">
        <v>67</v>
      </c>
      <c r="C22" s="52">
        <f>C23+C24</f>
        <v>85.19</v>
      </c>
      <c r="D22" s="52"/>
      <c r="E22" s="52">
        <f t="shared" ref="E22" si="0">E23+E24</f>
        <v>85.19</v>
      </c>
      <c r="F22" s="52"/>
      <c r="G22" s="52"/>
      <c r="H22" s="52"/>
    </row>
    <row r="23" spans="1:9" ht="24.95" customHeight="1" thickBot="1">
      <c r="A23" s="19">
        <v>2121301</v>
      </c>
      <c r="B23" s="55" t="s">
        <v>156</v>
      </c>
      <c r="C23" s="52">
        <v>47.37</v>
      </c>
      <c r="D23" s="52"/>
      <c r="E23" s="52">
        <v>47.37</v>
      </c>
      <c r="F23" s="52"/>
      <c r="G23" s="52"/>
      <c r="H23" s="52"/>
    </row>
    <row r="24" spans="1:9" ht="24.95" customHeight="1" thickBot="1">
      <c r="A24" s="19">
        <v>2121302</v>
      </c>
      <c r="B24" s="55" t="s">
        <v>68</v>
      </c>
      <c r="C24" s="52">
        <v>37.82</v>
      </c>
      <c r="D24" s="52"/>
      <c r="E24" s="52">
        <v>37.82</v>
      </c>
      <c r="F24" s="52"/>
      <c r="G24" s="52"/>
      <c r="H24" s="52"/>
    </row>
    <row r="25" spans="1:9" ht="24.95" customHeight="1" thickBot="1">
      <c r="A25" s="19">
        <v>213</v>
      </c>
      <c r="B25" s="55" t="s">
        <v>59</v>
      </c>
      <c r="C25" s="52">
        <f>C26</f>
        <v>102.25</v>
      </c>
      <c r="D25" s="52">
        <f>D26</f>
        <v>102.25</v>
      </c>
      <c r="E25" s="52"/>
      <c r="F25" s="52"/>
      <c r="G25" s="52"/>
      <c r="H25" s="52"/>
    </row>
    <row r="26" spans="1:9" ht="24.95" customHeight="1" thickBot="1">
      <c r="A26" s="19">
        <v>21303</v>
      </c>
      <c r="B26" s="55" t="s">
        <v>69</v>
      </c>
      <c r="C26" s="52">
        <f>C27</f>
        <v>102.25</v>
      </c>
      <c r="D26" s="52">
        <f>D27</f>
        <v>102.25</v>
      </c>
      <c r="E26" s="52"/>
      <c r="F26" s="52"/>
      <c r="G26" s="52"/>
      <c r="H26" s="52"/>
    </row>
    <row r="27" spans="1:9" ht="24.95" customHeight="1" thickBot="1">
      <c r="A27" s="19">
        <v>2130303</v>
      </c>
      <c r="B27" s="55" t="s">
        <v>157</v>
      </c>
      <c r="C27" s="52">
        <v>102.25</v>
      </c>
      <c r="D27" s="52">
        <v>102.25</v>
      </c>
      <c r="E27" s="52"/>
      <c r="F27" s="52"/>
      <c r="G27" s="52"/>
      <c r="H27" s="52"/>
    </row>
    <row r="28" spans="1:9" ht="24.95" customHeight="1" thickBot="1">
      <c r="A28" s="19">
        <v>221</v>
      </c>
      <c r="B28" s="55" t="s">
        <v>60</v>
      </c>
      <c r="C28" s="52">
        <f>C29</f>
        <v>8.9700000000000006</v>
      </c>
      <c r="D28" s="52">
        <f>D29</f>
        <v>8.9700000000000006</v>
      </c>
      <c r="E28" s="52"/>
      <c r="F28" s="52"/>
      <c r="G28" s="52"/>
      <c r="H28" s="52"/>
    </row>
    <row r="29" spans="1:9" ht="24.95" customHeight="1" thickBot="1">
      <c r="A29" s="19">
        <v>22102</v>
      </c>
      <c r="B29" s="55" t="s">
        <v>70</v>
      </c>
      <c r="C29" s="52">
        <f>C30</f>
        <v>8.9700000000000006</v>
      </c>
      <c r="D29" s="52">
        <f>D30</f>
        <v>8.9700000000000006</v>
      </c>
      <c r="E29" s="52"/>
      <c r="F29" s="52"/>
      <c r="G29" s="52"/>
      <c r="H29" s="52"/>
    </row>
    <row r="30" spans="1:9" ht="24.95" customHeight="1" thickBot="1">
      <c r="A30" s="19">
        <v>2210201</v>
      </c>
      <c r="B30" s="55" t="s">
        <v>71</v>
      </c>
      <c r="C30" s="52">
        <v>8.9700000000000006</v>
      </c>
      <c r="D30" s="52">
        <v>8.9700000000000006</v>
      </c>
      <c r="E30" s="52"/>
      <c r="F30" s="52"/>
      <c r="G30" s="52"/>
      <c r="H30" s="52"/>
    </row>
    <row r="31" spans="1:9" ht="24.95" customHeight="1">
      <c r="A31" t="s">
        <v>176</v>
      </c>
    </row>
    <row r="32" spans="1:9" s="62" customFormat="1" ht="24.95" customHeight="1">
      <c r="A32" s="64" t="s">
        <v>169</v>
      </c>
      <c r="B32" s="63"/>
      <c r="C32" s="63"/>
      <c r="D32" s="63"/>
      <c r="E32" s="63"/>
      <c r="F32" s="63"/>
      <c r="G32" s="65"/>
      <c r="H32" s="63"/>
      <c r="I32" s="63"/>
    </row>
  </sheetData>
  <mergeCells count="13">
    <mergeCell ref="B5:B6"/>
    <mergeCell ref="A7:B7"/>
    <mergeCell ref="A8:B8"/>
    <mergeCell ref="A1:H1"/>
    <mergeCell ref="A2:H2"/>
    <mergeCell ref="A3:G3"/>
    <mergeCell ref="A4:B4"/>
    <mergeCell ref="C4:C6"/>
    <mergeCell ref="D4:D6"/>
    <mergeCell ref="E4:E6"/>
    <mergeCell ref="F4:F6"/>
    <mergeCell ref="G4:G6"/>
    <mergeCell ref="H4:H6"/>
  </mergeCells>
  <phoneticPr fontId="9" type="noConversion"/>
  <pageMargins left="0.7" right="0.7" top="0.75" bottom="0.75" header="0.3" footer="0.3"/>
  <pageSetup paperSize="9" scale="8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showGridLines="0" topLeftCell="A7" zoomScale="55" zoomScaleNormal="55" workbookViewId="0">
      <selection activeCell="F43" sqref="F43"/>
    </sheetView>
  </sheetViews>
  <sheetFormatPr defaultRowHeight="24.95" customHeight="1"/>
  <cols>
    <col min="1" max="1" width="25.625" customWidth="1"/>
    <col min="2" max="2" width="5.625" customWidth="1"/>
    <col min="3" max="3" width="10.625" customWidth="1"/>
    <col min="4" max="4" width="25.625" customWidth="1"/>
    <col min="5" max="7" width="5.625" customWidth="1"/>
    <col min="8" max="9" width="10.625" customWidth="1"/>
  </cols>
  <sheetData>
    <row r="1" spans="1:9" ht="24.95" customHeight="1">
      <c r="A1" s="93" t="s">
        <v>79</v>
      </c>
      <c r="B1" s="93"/>
      <c r="C1" s="93"/>
      <c r="D1" s="93"/>
      <c r="E1" s="93"/>
      <c r="F1" s="93"/>
      <c r="G1" s="93"/>
      <c r="H1" s="93"/>
      <c r="I1" s="93"/>
    </row>
    <row r="2" spans="1:9" ht="24.95" customHeight="1">
      <c r="A2" s="94" t="s">
        <v>80</v>
      </c>
      <c r="B2" s="94"/>
      <c r="C2" s="94"/>
      <c r="D2" s="94"/>
      <c r="E2" s="94"/>
      <c r="F2" s="94"/>
      <c r="G2" s="94"/>
      <c r="H2" s="94"/>
      <c r="I2" s="94"/>
    </row>
    <row r="3" spans="1:9" ht="24.95" customHeight="1" thickBot="1">
      <c r="A3" s="80" t="s">
        <v>138</v>
      </c>
      <c r="B3" s="80"/>
      <c r="C3" s="80"/>
      <c r="D3" s="80"/>
      <c r="E3" s="80"/>
      <c r="F3" s="80"/>
      <c r="G3" s="100" t="s">
        <v>2</v>
      </c>
      <c r="H3" s="100"/>
      <c r="I3" s="100"/>
    </row>
    <row r="4" spans="1:9" ht="24.95" customHeight="1" thickBot="1">
      <c r="A4" s="81" t="s">
        <v>3</v>
      </c>
      <c r="B4" s="82"/>
      <c r="C4" s="83"/>
      <c r="D4" s="81" t="s">
        <v>4</v>
      </c>
      <c r="E4" s="82"/>
      <c r="F4" s="82"/>
      <c r="G4" s="82"/>
      <c r="H4" s="82"/>
      <c r="I4" s="83"/>
    </row>
    <row r="5" spans="1:9" ht="49.5" customHeight="1" thickBot="1">
      <c r="A5" s="5" t="s">
        <v>5</v>
      </c>
      <c r="B5" s="24" t="s">
        <v>6</v>
      </c>
      <c r="C5" s="6" t="s">
        <v>81</v>
      </c>
      <c r="D5" s="6" t="s">
        <v>5</v>
      </c>
      <c r="E5" s="24" t="s">
        <v>6</v>
      </c>
      <c r="F5" s="81" t="s">
        <v>82</v>
      </c>
      <c r="G5" s="83"/>
      <c r="H5" s="6" t="s">
        <v>83</v>
      </c>
      <c r="I5" s="6" t="s">
        <v>84</v>
      </c>
    </row>
    <row r="6" spans="1:9" ht="24.95" customHeight="1" thickBot="1">
      <c r="A6" s="5" t="s">
        <v>8</v>
      </c>
      <c r="B6" s="6"/>
      <c r="C6" s="6">
        <v>1</v>
      </c>
      <c r="D6" s="6" t="s">
        <v>8</v>
      </c>
      <c r="E6" s="6"/>
      <c r="F6" s="81">
        <v>2</v>
      </c>
      <c r="G6" s="83"/>
      <c r="H6" s="6">
        <v>3</v>
      </c>
      <c r="I6" s="6">
        <v>4</v>
      </c>
    </row>
    <row r="7" spans="1:9" ht="24.95" customHeight="1" thickBot="1">
      <c r="A7" s="7" t="s">
        <v>85</v>
      </c>
      <c r="B7" s="8">
        <v>1</v>
      </c>
      <c r="C7" s="20">
        <v>594.89</v>
      </c>
      <c r="D7" s="25" t="s">
        <v>10</v>
      </c>
      <c r="E7" s="8">
        <v>29</v>
      </c>
      <c r="F7" s="98"/>
      <c r="G7" s="99"/>
      <c r="H7" s="26"/>
      <c r="I7" s="27"/>
    </row>
    <row r="8" spans="1:9" ht="39.75" customHeight="1" thickBot="1">
      <c r="A8" s="11" t="s">
        <v>86</v>
      </c>
      <c r="B8" s="8">
        <v>2</v>
      </c>
      <c r="C8" s="20">
        <v>85.19</v>
      </c>
      <c r="D8" s="25" t="s">
        <v>12</v>
      </c>
      <c r="E8" s="8">
        <v>30</v>
      </c>
      <c r="F8" s="98"/>
      <c r="G8" s="99"/>
      <c r="H8" s="26"/>
      <c r="I8" s="27"/>
    </row>
    <row r="9" spans="1:9" ht="24.95" customHeight="1" thickBot="1">
      <c r="A9" s="11"/>
      <c r="B9" s="8">
        <v>3</v>
      </c>
      <c r="C9" s="9"/>
      <c r="D9" s="25" t="s">
        <v>14</v>
      </c>
      <c r="E9" s="8">
        <v>31</v>
      </c>
      <c r="F9" s="98"/>
      <c r="G9" s="99"/>
      <c r="H9" s="26"/>
      <c r="I9" s="27"/>
    </row>
    <row r="10" spans="1:9" ht="24.95" customHeight="1" thickBot="1">
      <c r="A10" s="11"/>
      <c r="B10" s="8">
        <v>4</v>
      </c>
      <c r="C10" s="9"/>
      <c r="D10" s="25" t="s">
        <v>16</v>
      </c>
      <c r="E10" s="8">
        <v>32</v>
      </c>
      <c r="F10" s="98"/>
      <c r="G10" s="99"/>
      <c r="H10" s="26"/>
      <c r="I10" s="27"/>
    </row>
    <row r="11" spans="1:9" ht="24.95" customHeight="1" thickBot="1">
      <c r="A11" s="11"/>
      <c r="B11" s="8">
        <v>5</v>
      </c>
      <c r="C11" s="9"/>
      <c r="D11" s="25" t="s">
        <v>18</v>
      </c>
      <c r="E11" s="8">
        <v>33</v>
      </c>
      <c r="F11" s="98"/>
      <c r="G11" s="99"/>
      <c r="H11" s="26"/>
      <c r="I11" s="27"/>
    </row>
    <row r="12" spans="1:9" ht="24.95" customHeight="1" thickBot="1">
      <c r="A12" s="11"/>
      <c r="B12" s="8">
        <v>6</v>
      </c>
      <c r="C12" s="9"/>
      <c r="D12" s="25" t="s">
        <v>20</v>
      </c>
      <c r="E12" s="8">
        <v>34</v>
      </c>
      <c r="F12" s="98"/>
      <c r="G12" s="99"/>
      <c r="H12" s="26"/>
      <c r="I12" s="27"/>
    </row>
    <row r="13" spans="1:9" ht="24.95" customHeight="1" thickBot="1">
      <c r="A13" s="11"/>
      <c r="B13" s="8">
        <v>7</v>
      </c>
      <c r="C13" s="9"/>
      <c r="D13" s="28" t="s">
        <v>21</v>
      </c>
      <c r="E13" s="8">
        <v>35</v>
      </c>
      <c r="F13" s="98"/>
      <c r="G13" s="99"/>
      <c r="H13" s="26"/>
      <c r="I13" s="27"/>
    </row>
    <row r="14" spans="1:9" ht="24.95" customHeight="1" thickBot="1">
      <c r="A14" s="7"/>
      <c r="B14" s="8">
        <v>8</v>
      </c>
      <c r="C14" s="9"/>
      <c r="D14" s="29" t="s">
        <v>22</v>
      </c>
      <c r="E14" s="30">
        <v>36</v>
      </c>
      <c r="F14" s="98">
        <v>15.03</v>
      </c>
      <c r="G14" s="99"/>
      <c r="H14" s="31">
        <v>15.03</v>
      </c>
      <c r="I14" s="9"/>
    </row>
    <row r="15" spans="1:9" ht="24.95" customHeight="1" thickBot="1">
      <c r="A15" s="7"/>
      <c r="B15" s="8">
        <v>9</v>
      </c>
      <c r="C15" s="9"/>
      <c r="D15" s="29" t="s">
        <v>23</v>
      </c>
      <c r="E15" s="30">
        <v>37</v>
      </c>
      <c r="F15" s="98">
        <v>5.57</v>
      </c>
      <c r="G15" s="99"/>
      <c r="H15" s="31">
        <v>5.57</v>
      </c>
      <c r="I15" s="9"/>
    </row>
    <row r="16" spans="1:9" ht="24.95" customHeight="1" thickBot="1">
      <c r="A16" s="7"/>
      <c r="B16" s="8">
        <v>10</v>
      </c>
      <c r="C16" s="9"/>
      <c r="D16" s="29" t="s">
        <v>24</v>
      </c>
      <c r="E16" s="30">
        <v>38</v>
      </c>
      <c r="F16" s="101">
        <v>463.07</v>
      </c>
      <c r="G16" s="102"/>
      <c r="H16" s="32">
        <v>463.07</v>
      </c>
      <c r="I16" s="9"/>
    </row>
    <row r="17" spans="1:9" ht="24.95" customHeight="1" thickBot="1">
      <c r="A17" s="7"/>
      <c r="B17" s="8">
        <v>11</v>
      </c>
      <c r="C17" s="9"/>
      <c r="D17" s="29" t="s">
        <v>25</v>
      </c>
      <c r="E17" s="30">
        <v>39</v>
      </c>
      <c r="F17" s="101">
        <v>85.19</v>
      </c>
      <c r="G17" s="102"/>
      <c r="H17" s="31"/>
      <c r="I17" s="20">
        <v>85.19</v>
      </c>
    </row>
    <row r="18" spans="1:9" ht="24.95" customHeight="1" thickBot="1">
      <c r="A18" s="7"/>
      <c r="B18" s="8">
        <v>12</v>
      </c>
      <c r="C18" s="9"/>
      <c r="D18" s="29" t="s">
        <v>26</v>
      </c>
      <c r="E18" s="30">
        <v>40</v>
      </c>
      <c r="F18" s="101">
        <v>102.25</v>
      </c>
      <c r="G18" s="102"/>
      <c r="H18" s="32">
        <v>102.25</v>
      </c>
      <c r="I18" s="9"/>
    </row>
    <row r="19" spans="1:9" ht="24.95" customHeight="1" thickBot="1">
      <c r="A19" s="7"/>
      <c r="B19" s="8">
        <v>13</v>
      </c>
      <c r="C19" s="9"/>
      <c r="D19" s="29" t="s">
        <v>27</v>
      </c>
      <c r="E19" s="30">
        <v>41</v>
      </c>
      <c r="F19" s="98"/>
      <c r="G19" s="99"/>
      <c r="H19" s="31"/>
      <c r="I19" s="9"/>
    </row>
    <row r="20" spans="1:9" ht="24.95" customHeight="1" thickBot="1">
      <c r="A20" s="7"/>
      <c r="B20" s="8">
        <v>14</v>
      </c>
      <c r="C20" s="9"/>
      <c r="D20" s="29" t="s">
        <v>28</v>
      </c>
      <c r="E20" s="30">
        <v>42</v>
      </c>
      <c r="F20" s="98"/>
      <c r="G20" s="99"/>
      <c r="H20" s="31"/>
      <c r="I20" s="9"/>
    </row>
    <row r="21" spans="1:9" ht="24.95" customHeight="1" thickBot="1">
      <c r="A21" s="7"/>
      <c r="B21" s="8">
        <v>15</v>
      </c>
      <c r="C21" s="9"/>
      <c r="D21" s="29" t="s">
        <v>29</v>
      </c>
      <c r="E21" s="30">
        <v>43</v>
      </c>
      <c r="F21" s="98"/>
      <c r="G21" s="99"/>
      <c r="H21" s="31"/>
      <c r="I21" s="9"/>
    </row>
    <row r="22" spans="1:9" ht="24.95" customHeight="1" thickBot="1">
      <c r="A22" s="7"/>
      <c r="B22" s="8">
        <v>16</v>
      </c>
      <c r="C22" s="9"/>
      <c r="D22" s="29" t="s">
        <v>30</v>
      </c>
      <c r="E22" s="30">
        <v>44</v>
      </c>
      <c r="F22" s="98"/>
      <c r="G22" s="99"/>
      <c r="H22" s="31"/>
      <c r="I22" s="9"/>
    </row>
    <row r="23" spans="1:9" ht="24.95" customHeight="1" thickBot="1">
      <c r="A23" s="7"/>
      <c r="B23" s="8">
        <v>17</v>
      </c>
      <c r="C23" s="9"/>
      <c r="D23" s="29" t="s">
        <v>31</v>
      </c>
      <c r="E23" s="30">
        <v>45</v>
      </c>
      <c r="F23" s="98"/>
      <c r="G23" s="99"/>
      <c r="H23" s="31"/>
      <c r="I23" s="9"/>
    </row>
    <row r="24" spans="1:9" ht="24.95" customHeight="1" thickBot="1">
      <c r="A24" s="7"/>
      <c r="B24" s="8">
        <v>18</v>
      </c>
      <c r="C24" s="9"/>
      <c r="D24" s="29" t="s">
        <v>32</v>
      </c>
      <c r="E24" s="30">
        <v>46</v>
      </c>
      <c r="F24" s="98"/>
      <c r="G24" s="99"/>
      <c r="H24" s="31"/>
      <c r="I24" s="9"/>
    </row>
    <row r="25" spans="1:9" ht="24.95" customHeight="1" thickBot="1">
      <c r="A25" s="7"/>
      <c r="B25" s="8">
        <v>19</v>
      </c>
      <c r="C25" s="9"/>
      <c r="D25" s="29" t="s">
        <v>33</v>
      </c>
      <c r="E25" s="30">
        <v>47</v>
      </c>
      <c r="F25" s="98">
        <v>8.9700000000000006</v>
      </c>
      <c r="G25" s="99"/>
      <c r="H25" s="31">
        <v>8.9700000000000006</v>
      </c>
      <c r="I25" s="9"/>
    </row>
    <row r="26" spans="1:9" ht="24.95" customHeight="1" thickBot="1">
      <c r="A26" s="7"/>
      <c r="B26" s="8">
        <v>20</v>
      </c>
      <c r="C26" s="9"/>
      <c r="D26" s="29" t="s">
        <v>34</v>
      </c>
      <c r="E26" s="30">
        <v>48</v>
      </c>
      <c r="F26" s="98"/>
      <c r="G26" s="99"/>
      <c r="H26" s="31"/>
      <c r="I26" s="9"/>
    </row>
    <row r="27" spans="1:9" ht="24.95" customHeight="1" thickBot="1">
      <c r="A27" s="7"/>
      <c r="B27" s="8">
        <v>21</v>
      </c>
      <c r="C27" s="9"/>
      <c r="D27" s="29" t="s">
        <v>35</v>
      </c>
      <c r="E27" s="30">
        <v>49</v>
      </c>
      <c r="F27" s="98"/>
      <c r="G27" s="99"/>
      <c r="H27" s="31"/>
      <c r="I27" s="9"/>
    </row>
    <row r="28" spans="1:9" ht="24.95" customHeight="1" thickBot="1">
      <c r="A28" s="7"/>
      <c r="B28" s="8">
        <v>22</v>
      </c>
      <c r="C28" s="9"/>
      <c r="D28" s="29" t="s">
        <v>87</v>
      </c>
      <c r="E28" s="30">
        <v>50</v>
      </c>
      <c r="F28" s="98"/>
      <c r="G28" s="99"/>
      <c r="H28" s="31"/>
      <c r="I28" s="9"/>
    </row>
    <row r="29" spans="1:9" ht="24.95" customHeight="1" thickBot="1">
      <c r="A29" s="7"/>
      <c r="B29" s="8">
        <v>23</v>
      </c>
      <c r="C29" s="9"/>
      <c r="D29" s="29" t="s">
        <v>88</v>
      </c>
      <c r="E29" s="30">
        <v>51</v>
      </c>
      <c r="F29" s="98"/>
      <c r="G29" s="99"/>
      <c r="H29" s="31"/>
      <c r="I29" s="9"/>
    </row>
    <row r="30" spans="1:9" ht="24.95" customHeight="1" thickBot="1">
      <c r="A30" s="13" t="s">
        <v>36</v>
      </c>
      <c r="B30" s="8">
        <v>24</v>
      </c>
      <c r="C30" s="20">
        <f>SUM(C7:C29)</f>
        <v>680.07999999999993</v>
      </c>
      <c r="D30" s="33" t="s">
        <v>37</v>
      </c>
      <c r="E30" s="30">
        <v>52</v>
      </c>
      <c r="F30" s="101">
        <f>SUM(F7:G29)</f>
        <v>680.08</v>
      </c>
      <c r="G30" s="102"/>
      <c r="H30" s="32">
        <f>SUM(H7:H29)</f>
        <v>594.8900000000001</v>
      </c>
      <c r="I30" s="32">
        <f>SUM(I7:I29)</f>
        <v>85.19</v>
      </c>
    </row>
    <row r="31" spans="1:9" ht="24.95" customHeight="1" thickBot="1">
      <c r="A31" s="34" t="s">
        <v>89</v>
      </c>
      <c r="B31" s="8">
        <v>25</v>
      </c>
      <c r="C31" s="9"/>
      <c r="D31" s="35" t="s">
        <v>41</v>
      </c>
      <c r="E31" s="30">
        <v>53</v>
      </c>
      <c r="F31" s="98"/>
      <c r="G31" s="99"/>
      <c r="H31" s="31"/>
      <c r="I31" s="9"/>
    </row>
    <row r="32" spans="1:9" ht="24.95" customHeight="1" thickBot="1">
      <c r="A32" s="34" t="s">
        <v>159</v>
      </c>
      <c r="B32" s="8">
        <v>26</v>
      </c>
      <c r="C32" s="9"/>
      <c r="D32" s="36"/>
      <c r="E32" s="30">
        <v>54</v>
      </c>
      <c r="F32" s="98"/>
      <c r="G32" s="99"/>
      <c r="H32" s="31"/>
      <c r="I32" s="9"/>
    </row>
    <row r="33" spans="1:9" ht="36" customHeight="1" thickBot="1">
      <c r="A33" s="37" t="s">
        <v>158</v>
      </c>
      <c r="B33" s="30">
        <v>27</v>
      </c>
      <c r="C33" s="9"/>
      <c r="D33" s="36"/>
      <c r="E33" s="30">
        <v>55</v>
      </c>
      <c r="F33" s="98"/>
      <c r="G33" s="99"/>
      <c r="H33" s="31"/>
      <c r="I33" s="9"/>
    </row>
    <row r="34" spans="1:9" ht="24.95" customHeight="1" thickBot="1">
      <c r="A34" s="38" t="s">
        <v>42</v>
      </c>
      <c r="B34" s="30">
        <v>28</v>
      </c>
      <c r="C34" s="20">
        <f>SUM(C30:C33)</f>
        <v>680.07999999999993</v>
      </c>
      <c r="D34" s="39" t="s">
        <v>42</v>
      </c>
      <c r="E34" s="30">
        <v>56</v>
      </c>
      <c r="F34" s="101">
        <f>SUM(F30:G33)</f>
        <v>680.08</v>
      </c>
      <c r="G34" s="102"/>
      <c r="H34" s="32">
        <f>SUM(H30:H33)</f>
        <v>594.8900000000001</v>
      </c>
      <c r="I34" s="32">
        <f>SUM(I30:I33)</f>
        <v>85.19</v>
      </c>
    </row>
    <row r="35" spans="1:9" ht="24.95" customHeight="1">
      <c r="A35" t="s">
        <v>177</v>
      </c>
    </row>
    <row r="36" spans="1:9" s="62" customFormat="1" ht="24.95" customHeight="1">
      <c r="A36" s="64" t="s">
        <v>165</v>
      </c>
      <c r="B36" s="63"/>
      <c r="C36" s="63"/>
      <c r="D36" s="63"/>
      <c r="E36" s="63"/>
      <c r="F36" s="63"/>
      <c r="G36" s="65"/>
      <c r="H36" s="63"/>
      <c r="I36" s="63"/>
    </row>
  </sheetData>
  <mergeCells count="36">
    <mergeCell ref="F34:G34"/>
    <mergeCell ref="F23:G23"/>
    <mergeCell ref="F24:G24"/>
    <mergeCell ref="F25:G25"/>
    <mergeCell ref="F26:G26"/>
    <mergeCell ref="F27:G27"/>
    <mergeCell ref="F28:G28"/>
    <mergeCell ref="F29:G29"/>
    <mergeCell ref="F30:G30"/>
    <mergeCell ref="F31:G31"/>
    <mergeCell ref="F32:G32"/>
    <mergeCell ref="F33:G33"/>
    <mergeCell ref="F22:G22"/>
    <mergeCell ref="F11:G11"/>
    <mergeCell ref="F12:G12"/>
    <mergeCell ref="F13:G13"/>
    <mergeCell ref="F14:G14"/>
    <mergeCell ref="F15:G15"/>
    <mergeCell ref="F16:G16"/>
    <mergeCell ref="F17:G17"/>
    <mergeCell ref="F18:G18"/>
    <mergeCell ref="F19:G19"/>
    <mergeCell ref="F20:G20"/>
    <mergeCell ref="F21:G21"/>
    <mergeCell ref="F10:G10"/>
    <mergeCell ref="A1:I1"/>
    <mergeCell ref="A2:I2"/>
    <mergeCell ref="A3:F3"/>
    <mergeCell ref="G3:I3"/>
    <mergeCell ref="A4:C4"/>
    <mergeCell ref="D4:I4"/>
    <mergeCell ref="F5:G5"/>
    <mergeCell ref="F6:G6"/>
    <mergeCell ref="F7:G7"/>
    <mergeCell ref="F8:G8"/>
    <mergeCell ref="F9:G9"/>
  </mergeCells>
  <phoneticPr fontId="9" type="noConversion"/>
  <pageMargins left="0.7" right="0.7" top="0.75" bottom="0.75" header="0.3" footer="0.3"/>
  <pageSetup paperSize="9" scale="7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70" zoomScaleNormal="70" workbookViewId="0">
      <selection activeCell="D33" sqref="D33"/>
    </sheetView>
  </sheetViews>
  <sheetFormatPr defaultRowHeight="24.95" customHeight="1"/>
  <cols>
    <col min="1" max="1" width="11" customWidth="1"/>
    <col min="2" max="2" width="36.625" customWidth="1"/>
    <col min="3" max="5" width="15.625" customWidth="1"/>
  </cols>
  <sheetData>
    <row r="1" spans="1:5" ht="24.95" customHeight="1">
      <c r="A1" s="93" t="s">
        <v>90</v>
      </c>
      <c r="B1" s="93"/>
      <c r="C1" s="93"/>
      <c r="D1" s="93"/>
      <c r="E1" s="93"/>
    </row>
    <row r="2" spans="1:5" ht="24.95" customHeight="1">
      <c r="A2" s="94" t="s">
        <v>91</v>
      </c>
      <c r="B2" s="94"/>
      <c r="C2" s="94"/>
      <c r="D2" s="94"/>
      <c r="E2" s="94"/>
    </row>
    <row r="3" spans="1:5" ht="24.95" customHeight="1" thickBot="1">
      <c r="A3" s="80" t="s">
        <v>138</v>
      </c>
      <c r="B3" s="80"/>
      <c r="C3" s="80"/>
      <c r="D3" s="80"/>
      <c r="E3" s="4" t="s">
        <v>2</v>
      </c>
    </row>
    <row r="4" spans="1:5" ht="24.95" customHeight="1" thickBot="1">
      <c r="A4" s="95" t="s">
        <v>92</v>
      </c>
      <c r="B4" s="96"/>
      <c r="C4" s="91" t="s">
        <v>37</v>
      </c>
      <c r="D4" s="91" t="s">
        <v>93</v>
      </c>
      <c r="E4" s="91" t="s">
        <v>75</v>
      </c>
    </row>
    <row r="5" spans="1:5" ht="24.95" customHeight="1">
      <c r="A5" s="22" t="s">
        <v>51</v>
      </c>
      <c r="B5" s="91" t="s">
        <v>53</v>
      </c>
      <c r="C5" s="97"/>
      <c r="D5" s="97"/>
      <c r="E5" s="97"/>
    </row>
    <row r="6" spans="1:5" ht="24.95" customHeight="1" thickBot="1">
      <c r="A6" s="23" t="s">
        <v>52</v>
      </c>
      <c r="B6" s="92"/>
      <c r="C6" s="92"/>
      <c r="D6" s="92"/>
      <c r="E6" s="92"/>
    </row>
    <row r="7" spans="1:5" ht="24.95" customHeight="1" thickBot="1">
      <c r="A7" s="95" t="s">
        <v>54</v>
      </c>
      <c r="B7" s="96"/>
      <c r="C7" s="40">
        <v>1</v>
      </c>
      <c r="D7" s="40">
        <v>2</v>
      </c>
      <c r="E7" s="40">
        <v>3</v>
      </c>
    </row>
    <row r="8" spans="1:5" ht="24.95" customHeight="1" thickBot="1">
      <c r="A8" s="95" t="s">
        <v>82</v>
      </c>
      <c r="B8" s="96"/>
      <c r="C8" s="20">
        <f>C9+C13+C18+C21+C24</f>
        <v>594.8900000000001</v>
      </c>
      <c r="D8" s="20">
        <f>D9+D13+D18+D21+D24</f>
        <v>131.82</v>
      </c>
      <c r="E8" s="20">
        <f>E9+E13+E18+E21+E24</f>
        <v>463.07</v>
      </c>
    </row>
    <row r="9" spans="1:5" ht="24.95" customHeight="1" thickBot="1">
      <c r="A9" s="41">
        <v>208</v>
      </c>
      <c r="B9" s="58" t="s">
        <v>56</v>
      </c>
      <c r="C9" s="9">
        <f>C10</f>
        <v>15.030000000000001</v>
      </c>
      <c r="D9" s="9">
        <f>D10</f>
        <v>15.030000000000001</v>
      </c>
      <c r="E9" s="9"/>
    </row>
    <row r="10" spans="1:5" ht="24.95" customHeight="1" thickBot="1">
      <c r="A10" s="41">
        <v>20805</v>
      </c>
      <c r="B10" s="58" t="s">
        <v>61</v>
      </c>
      <c r="C10" s="9">
        <f>C11+C12</f>
        <v>15.030000000000001</v>
      </c>
      <c r="D10" s="9">
        <f>D11+D12</f>
        <v>15.030000000000001</v>
      </c>
      <c r="E10" s="9"/>
    </row>
    <row r="11" spans="1:5" ht="24.95" customHeight="1" thickBot="1">
      <c r="A11" s="41">
        <v>2080502</v>
      </c>
      <c r="B11" s="58" t="s">
        <v>160</v>
      </c>
      <c r="C11" s="9">
        <v>9.4600000000000009</v>
      </c>
      <c r="D11" s="9">
        <v>9.4600000000000009</v>
      </c>
      <c r="E11" s="9"/>
    </row>
    <row r="12" spans="1:5" ht="37.5" customHeight="1" thickBot="1">
      <c r="A12" s="41">
        <v>2080505</v>
      </c>
      <c r="B12" s="58" t="s">
        <v>62</v>
      </c>
      <c r="C12" s="9">
        <v>5.57</v>
      </c>
      <c r="D12" s="9">
        <v>5.57</v>
      </c>
      <c r="E12" s="9"/>
    </row>
    <row r="13" spans="1:5" ht="24.95" customHeight="1" thickBot="1">
      <c r="A13" s="41">
        <v>210</v>
      </c>
      <c r="B13" s="58" t="s">
        <v>57</v>
      </c>
      <c r="C13" s="9">
        <f>C14+C16</f>
        <v>5.57</v>
      </c>
      <c r="D13" s="9">
        <f>D14+D16</f>
        <v>5.57</v>
      </c>
      <c r="E13" s="9"/>
    </row>
    <row r="14" spans="1:5" ht="24.95" customHeight="1" thickBot="1">
      <c r="A14" s="41">
        <v>21007</v>
      </c>
      <c r="B14" s="58" t="s">
        <v>63</v>
      </c>
      <c r="C14" s="9">
        <f>C15</f>
        <v>1.96</v>
      </c>
      <c r="D14" s="9">
        <f>D15</f>
        <v>1.96</v>
      </c>
      <c r="E14" s="9"/>
    </row>
    <row r="15" spans="1:5" ht="24.95" customHeight="1" thickBot="1">
      <c r="A15" s="41">
        <v>2100717</v>
      </c>
      <c r="B15" s="58" t="s">
        <v>64</v>
      </c>
      <c r="C15" s="9">
        <v>1.96</v>
      </c>
      <c r="D15" s="9">
        <v>1.96</v>
      </c>
      <c r="E15" s="9"/>
    </row>
    <row r="16" spans="1:5" ht="24.95" customHeight="1" thickBot="1">
      <c r="A16" s="41">
        <v>21011</v>
      </c>
      <c r="B16" s="58" t="s">
        <v>65</v>
      </c>
      <c r="C16" s="9">
        <f>C17</f>
        <v>3.61</v>
      </c>
      <c r="D16" s="9">
        <f>D17</f>
        <v>3.61</v>
      </c>
      <c r="E16" s="9"/>
    </row>
    <row r="17" spans="1:9" ht="24.95" customHeight="1" thickBot="1">
      <c r="A17" s="41">
        <v>2101102</v>
      </c>
      <c r="B17" s="58" t="s">
        <v>152</v>
      </c>
      <c r="C17" s="9">
        <v>3.61</v>
      </c>
      <c r="D17" s="9">
        <v>3.61</v>
      </c>
      <c r="E17" s="9"/>
    </row>
    <row r="18" spans="1:9" ht="24.95" customHeight="1" thickBot="1">
      <c r="A18" s="41">
        <v>211</v>
      </c>
      <c r="B18" s="58" t="s">
        <v>58</v>
      </c>
      <c r="C18" s="20">
        <f>C19</f>
        <v>463.07</v>
      </c>
      <c r="D18" s="20"/>
      <c r="E18" s="20">
        <f>E19</f>
        <v>463.07</v>
      </c>
    </row>
    <row r="19" spans="1:9" ht="24.95" customHeight="1" thickBot="1">
      <c r="A19" s="41">
        <v>21103</v>
      </c>
      <c r="B19" s="58" t="s">
        <v>153</v>
      </c>
      <c r="C19" s="20">
        <f>C20</f>
        <v>463.07</v>
      </c>
      <c r="D19" s="20"/>
      <c r="E19" s="20">
        <f>E20</f>
        <v>463.07</v>
      </c>
    </row>
    <row r="20" spans="1:9" ht="24.95" customHeight="1" thickBot="1">
      <c r="A20" s="41">
        <v>2110302</v>
      </c>
      <c r="B20" s="58" t="s">
        <v>161</v>
      </c>
      <c r="C20" s="20">
        <v>463.07</v>
      </c>
      <c r="D20" s="9"/>
      <c r="E20" s="20">
        <v>463.07</v>
      </c>
    </row>
    <row r="21" spans="1:9" ht="24.95" customHeight="1" thickBot="1">
      <c r="A21" s="41">
        <v>213</v>
      </c>
      <c r="B21" s="58" t="s">
        <v>59</v>
      </c>
      <c r="C21" s="20">
        <f>C22:C22</f>
        <v>102.25</v>
      </c>
      <c r="D21" s="20">
        <f>D22:D22</f>
        <v>102.25</v>
      </c>
      <c r="E21" s="20"/>
    </row>
    <row r="22" spans="1:9" ht="24.95" customHeight="1" thickBot="1">
      <c r="A22" s="41">
        <v>21303</v>
      </c>
      <c r="B22" s="58" t="s">
        <v>69</v>
      </c>
      <c r="C22" s="20">
        <f>C23</f>
        <v>102.25</v>
      </c>
      <c r="D22" s="20">
        <f>D23</f>
        <v>102.25</v>
      </c>
      <c r="E22" s="20"/>
    </row>
    <row r="23" spans="1:9" ht="24.95" customHeight="1" thickBot="1">
      <c r="A23" s="41">
        <v>2130303</v>
      </c>
      <c r="B23" s="58" t="s">
        <v>157</v>
      </c>
      <c r="C23" s="9">
        <v>102.25</v>
      </c>
      <c r="D23" s="9">
        <v>102.25</v>
      </c>
      <c r="E23" s="9"/>
    </row>
    <row r="24" spans="1:9" ht="24.95" customHeight="1" thickBot="1">
      <c r="A24" s="41">
        <v>221</v>
      </c>
      <c r="B24" s="58" t="s">
        <v>60</v>
      </c>
      <c r="C24" s="9">
        <f>C25</f>
        <v>8.9700000000000006</v>
      </c>
      <c r="D24" s="9">
        <f>D25</f>
        <v>8.9700000000000006</v>
      </c>
      <c r="E24" s="9"/>
    </row>
    <row r="25" spans="1:9" ht="24.95" customHeight="1" thickBot="1">
      <c r="A25" s="41">
        <v>22102</v>
      </c>
      <c r="B25" s="58" t="s">
        <v>70</v>
      </c>
      <c r="C25" s="9">
        <f>C26</f>
        <v>8.9700000000000006</v>
      </c>
      <c r="D25" s="9">
        <f>D26</f>
        <v>8.9700000000000006</v>
      </c>
      <c r="E25" s="9"/>
    </row>
    <row r="26" spans="1:9" ht="24.95" customHeight="1" thickBot="1">
      <c r="A26" s="41">
        <v>2210201</v>
      </c>
      <c r="B26" s="58" t="s">
        <v>71</v>
      </c>
      <c r="C26" s="9">
        <v>8.9700000000000006</v>
      </c>
      <c r="D26" s="9">
        <v>8.9700000000000006</v>
      </c>
      <c r="E26" s="9"/>
    </row>
    <row r="27" spans="1:9" ht="24.95" customHeight="1">
      <c r="A27" t="s">
        <v>178</v>
      </c>
    </row>
    <row r="28" spans="1:9" s="62" customFormat="1" ht="24.95" customHeight="1">
      <c r="A28" s="64" t="s">
        <v>170</v>
      </c>
      <c r="B28" s="63"/>
      <c r="C28" s="63"/>
      <c r="D28" s="63"/>
      <c r="E28" s="63"/>
      <c r="F28" s="63"/>
      <c r="G28" s="65"/>
      <c r="H28" s="63"/>
      <c r="I28" s="63"/>
    </row>
  </sheetData>
  <mergeCells count="10">
    <mergeCell ref="A7:B7"/>
    <mergeCell ref="A8:B8"/>
    <mergeCell ref="A1:E1"/>
    <mergeCell ref="A2:E2"/>
    <mergeCell ref="A3:D3"/>
    <mergeCell ref="A4:B4"/>
    <mergeCell ref="C4:C6"/>
    <mergeCell ref="D4:D6"/>
    <mergeCell ref="E4:E6"/>
    <mergeCell ref="B5:B6"/>
  </mergeCells>
  <phoneticPr fontId="9" type="noConversion"/>
  <pageMargins left="0.7" right="0.7" top="0.75" bottom="0.75" header="0.3" footer="0.3"/>
  <pageSetup paperSize="9" scale="94"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zoomScale="70" zoomScaleNormal="70" workbookViewId="0">
      <selection activeCell="A22" sqref="A22:XFD22"/>
    </sheetView>
  </sheetViews>
  <sheetFormatPr defaultRowHeight="24.95" customHeight="1"/>
  <cols>
    <col min="1" max="1" width="10.25" customWidth="1"/>
    <col min="2" max="2" width="31" customWidth="1"/>
    <col min="3" max="3" width="10.625" customWidth="1"/>
    <col min="4" max="4" width="17.375" customWidth="1"/>
    <col min="5" max="5" width="18.25" customWidth="1"/>
    <col min="7" max="7" width="10.625" customWidth="1"/>
  </cols>
  <sheetData>
    <row r="1" spans="1:7" ht="24.95" customHeight="1">
      <c r="A1" s="79" t="s">
        <v>123</v>
      </c>
      <c r="B1" s="79"/>
      <c r="C1" s="79"/>
      <c r="D1" s="79"/>
      <c r="E1" s="79"/>
      <c r="F1" s="79"/>
      <c r="G1" s="79"/>
    </row>
    <row r="2" spans="1:7" ht="24.95" customHeight="1">
      <c r="A2" s="105" t="s">
        <v>94</v>
      </c>
      <c r="B2" s="105"/>
      <c r="C2" s="105"/>
      <c r="D2" s="105"/>
      <c r="E2" s="105"/>
      <c r="F2" s="105"/>
      <c r="G2" s="105"/>
    </row>
    <row r="3" spans="1:7" ht="24.95" customHeight="1" thickBot="1">
      <c r="A3" s="106" t="s">
        <v>140</v>
      </c>
      <c r="B3" s="106"/>
      <c r="C3" s="106"/>
      <c r="D3" s="106"/>
      <c r="E3" s="106"/>
      <c r="F3" s="107" t="s">
        <v>2</v>
      </c>
      <c r="G3" s="107"/>
    </row>
    <row r="4" spans="1:7" ht="24.95" customHeight="1" thickBot="1">
      <c r="A4" s="95" t="s">
        <v>95</v>
      </c>
      <c r="B4" s="108"/>
      <c r="C4" s="96"/>
      <c r="D4" s="95" t="s">
        <v>96</v>
      </c>
      <c r="E4" s="108"/>
      <c r="F4" s="108"/>
      <c r="G4" s="96"/>
    </row>
    <row r="5" spans="1:7" ht="24.95" customHeight="1">
      <c r="A5" s="22" t="s">
        <v>97</v>
      </c>
      <c r="B5" s="91" t="s">
        <v>53</v>
      </c>
      <c r="C5" s="91" t="s">
        <v>81</v>
      </c>
      <c r="D5" s="21" t="s">
        <v>97</v>
      </c>
      <c r="E5" s="109" t="s">
        <v>53</v>
      </c>
      <c r="F5" s="110"/>
      <c r="G5" s="91" t="s">
        <v>81</v>
      </c>
    </row>
    <row r="6" spans="1:7" ht="24.95" customHeight="1" thickBot="1">
      <c r="A6" s="23" t="s">
        <v>52</v>
      </c>
      <c r="B6" s="92"/>
      <c r="C6" s="92"/>
      <c r="D6" s="40" t="s">
        <v>52</v>
      </c>
      <c r="E6" s="111"/>
      <c r="F6" s="112"/>
      <c r="G6" s="92"/>
    </row>
    <row r="7" spans="1:7" ht="24.95" customHeight="1" thickBot="1">
      <c r="A7" s="43">
        <v>301</v>
      </c>
      <c r="B7" s="44" t="s">
        <v>98</v>
      </c>
      <c r="C7" s="59">
        <f>SUM(C8:C14)</f>
        <v>90.04000000000002</v>
      </c>
      <c r="D7" s="44">
        <v>302</v>
      </c>
      <c r="E7" s="103" t="s">
        <v>99</v>
      </c>
      <c r="F7" s="104"/>
      <c r="G7" s="59">
        <f>SUM(G8:G16)</f>
        <v>7.93</v>
      </c>
    </row>
    <row r="8" spans="1:7" ht="24.95" customHeight="1" thickBot="1">
      <c r="A8" s="43">
        <v>30101</v>
      </c>
      <c r="B8" s="44" t="s">
        <v>100</v>
      </c>
      <c r="C8" s="59">
        <v>52.33</v>
      </c>
      <c r="D8" s="44">
        <v>30201</v>
      </c>
      <c r="E8" s="103" t="s">
        <v>101</v>
      </c>
      <c r="F8" s="104"/>
      <c r="G8" s="59">
        <v>2.11</v>
      </c>
    </row>
    <row r="9" spans="1:7" ht="24.95" customHeight="1" thickBot="1">
      <c r="A9" s="43">
        <v>30102</v>
      </c>
      <c r="B9" s="44" t="s">
        <v>102</v>
      </c>
      <c r="C9" s="59">
        <v>8.1</v>
      </c>
      <c r="D9" s="44">
        <v>30204</v>
      </c>
      <c r="E9" s="103" t="s">
        <v>105</v>
      </c>
      <c r="F9" s="104"/>
      <c r="G9" s="59">
        <v>0.05</v>
      </c>
    </row>
    <row r="10" spans="1:7" ht="24.95" customHeight="1" thickBot="1">
      <c r="A10" s="43">
        <v>30103</v>
      </c>
      <c r="B10" s="44" t="s">
        <v>103</v>
      </c>
      <c r="C10" s="59">
        <v>9.41</v>
      </c>
      <c r="D10" s="44">
        <v>30211</v>
      </c>
      <c r="E10" s="103" t="s">
        <v>110</v>
      </c>
      <c r="F10" s="104"/>
      <c r="G10" s="59">
        <v>0.04</v>
      </c>
    </row>
    <row r="11" spans="1:7" ht="24.95" customHeight="1" thickBot="1">
      <c r="A11" s="43">
        <v>30104</v>
      </c>
      <c r="B11" s="44" t="s">
        <v>104</v>
      </c>
      <c r="C11" s="59">
        <v>3.04</v>
      </c>
      <c r="D11" s="44">
        <v>30214</v>
      </c>
      <c r="E11" s="103" t="s">
        <v>112</v>
      </c>
      <c r="F11" s="104"/>
      <c r="G11" s="59">
        <v>0.15</v>
      </c>
    </row>
    <row r="12" spans="1:7" ht="24.95" customHeight="1" thickBot="1">
      <c r="A12" s="43">
        <v>30107</v>
      </c>
      <c r="B12" s="44" t="s">
        <v>106</v>
      </c>
      <c r="C12" s="59">
        <v>10.119999999999999</v>
      </c>
      <c r="D12" s="44">
        <v>30215</v>
      </c>
      <c r="E12" s="103" t="s">
        <v>113</v>
      </c>
      <c r="F12" s="104"/>
      <c r="G12" s="59">
        <v>0.1</v>
      </c>
    </row>
    <row r="13" spans="1:7" ht="40.5" customHeight="1" thickBot="1">
      <c r="A13" s="43">
        <v>30108</v>
      </c>
      <c r="B13" s="44" t="s">
        <v>107</v>
      </c>
      <c r="C13" s="59">
        <v>5.57</v>
      </c>
      <c r="D13" s="44">
        <v>30216</v>
      </c>
      <c r="E13" s="103" t="s">
        <v>114</v>
      </c>
      <c r="F13" s="104"/>
      <c r="G13" s="59">
        <v>0.32</v>
      </c>
    </row>
    <row r="14" spans="1:7" ht="24.95" customHeight="1" thickBot="1">
      <c r="A14" s="43">
        <v>30199</v>
      </c>
      <c r="B14" s="44" t="s">
        <v>108</v>
      </c>
      <c r="C14" s="59">
        <v>1.47</v>
      </c>
      <c r="D14" s="44">
        <v>30217</v>
      </c>
      <c r="E14" s="113" t="s">
        <v>115</v>
      </c>
      <c r="F14" s="114"/>
      <c r="G14" s="59">
        <v>1.89</v>
      </c>
    </row>
    <row r="15" spans="1:7" ht="24.95" customHeight="1" thickBot="1">
      <c r="A15" s="43">
        <v>303</v>
      </c>
      <c r="B15" s="44" t="s">
        <v>109</v>
      </c>
      <c r="C15" s="59">
        <f>SUM(C16:C20)</f>
        <v>33.85</v>
      </c>
      <c r="D15" s="44">
        <v>30228</v>
      </c>
      <c r="E15" s="103" t="s">
        <v>118</v>
      </c>
      <c r="F15" s="104"/>
      <c r="G15" s="59">
        <v>1.1000000000000001</v>
      </c>
    </row>
    <row r="16" spans="1:7" ht="24.95" customHeight="1" thickBot="1">
      <c r="A16" s="43">
        <v>30302</v>
      </c>
      <c r="B16" s="44" t="s">
        <v>111</v>
      </c>
      <c r="C16" s="59">
        <v>10.3</v>
      </c>
      <c r="D16" s="44">
        <v>30299</v>
      </c>
      <c r="E16" s="103" t="s">
        <v>120</v>
      </c>
      <c r="F16" s="104"/>
      <c r="G16" s="59">
        <v>2.17</v>
      </c>
    </row>
    <row r="17" spans="1:9" ht="24.95" customHeight="1" thickBot="1">
      <c r="A17" s="43">
        <v>30307</v>
      </c>
      <c r="B17" s="44" t="s">
        <v>116</v>
      </c>
      <c r="C17" s="59">
        <v>1.04</v>
      </c>
      <c r="D17" s="44"/>
      <c r="E17" s="103"/>
      <c r="F17" s="104"/>
      <c r="G17" s="59"/>
    </row>
    <row r="18" spans="1:9" ht="24.95" customHeight="1" thickBot="1">
      <c r="A18" s="43">
        <v>30309</v>
      </c>
      <c r="B18" s="44" t="s">
        <v>117</v>
      </c>
      <c r="C18" s="59">
        <v>1.96</v>
      </c>
      <c r="D18" s="44"/>
      <c r="E18" s="103"/>
      <c r="F18" s="104"/>
      <c r="G18" s="59"/>
    </row>
    <row r="19" spans="1:9" ht="24.95" customHeight="1" thickBot="1">
      <c r="A19" s="43">
        <v>30311</v>
      </c>
      <c r="B19" s="44" t="s">
        <v>71</v>
      </c>
      <c r="C19" s="59">
        <v>8.9700000000000006</v>
      </c>
      <c r="D19" s="44"/>
      <c r="E19" s="103"/>
      <c r="F19" s="104"/>
      <c r="G19" s="59"/>
    </row>
    <row r="20" spans="1:9" ht="34.5" customHeight="1" thickBot="1">
      <c r="A20" s="43">
        <v>30399</v>
      </c>
      <c r="B20" s="44" t="s">
        <v>119</v>
      </c>
      <c r="C20" s="59">
        <v>11.58</v>
      </c>
      <c r="D20" s="44"/>
      <c r="E20" s="103"/>
      <c r="F20" s="104"/>
      <c r="G20" s="59"/>
    </row>
    <row r="21" spans="1:9" ht="24.95" customHeight="1" thickBot="1">
      <c r="A21" s="45"/>
      <c r="B21" s="44" t="s">
        <v>121</v>
      </c>
      <c r="C21" s="59">
        <f>C7+C15</f>
        <v>123.89000000000001</v>
      </c>
      <c r="D21" s="44"/>
      <c r="E21" s="103" t="s">
        <v>122</v>
      </c>
      <c r="F21" s="104"/>
      <c r="G21" s="59">
        <f>G7</f>
        <v>7.93</v>
      </c>
    </row>
    <row r="22" spans="1:9" ht="24.95" customHeight="1">
      <c r="A22" t="s">
        <v>179</v>
      </c>
    </row>
    <row r="23" spans="1:9" s="62" customFormat="1" ht="24.95" customHeight="1">
      <c r="A23" s="64" t="s">
        <v>165</v>
      </c>
      <c r="B23" s="63"/>
      <c r="C23" s="63"/>
      <c r="D23" s="63"/>
      <c r="E23" s="63"/>
      <c r="F23" s="63"/>
      <c r="G23" s="65"/>
      <c r="H23" s="63"/>
      <c r="I23" s="63"/>
    </row>
  </sheetData>
  <mergeCells count="25">
    <mergeCell ref="E19:F19"/>
    <mergeCell ref="E16:F16"/>
    <mergeCell ref="E20:F20"/>
    <mergeCell ref="E21:F21"/>
    <mergeCell ref="E11:F11"/>
    <mergeCell ref="E9:F9"/>
    <mergeCell ref="E10:F10"/>
    <mergeCell ref="E18:F18"/>
    <mergeCell ref="E12:F12"/>
    <mergeCell ref="E13:F13"/>
    <mergeCell ref="E14:F14"/>
    <mergeCell ref="E17:F17"/>
    <mergeCell ref="E15:F15"/>
    <mergeCell ref="E8:F8"/>
    <mergeCell ref="A1:G1"/>
    <mergeCell ref="A2:G2"/>
    <mergeCell ref="A3:E3"/>
    <mergeCell ref="F3:G3"/>
    <mergeCell ref="A4:C4"/>
    <mergeCell ref="D4:G4"/>
    <mergeCell ref="B5:B6"/>
    <mergeCell ref="C5:C6"/>
    <mergeCell ref="E5:F6"/>
    <mergeCell ref="G5:G6"/>
    <mergeCell ref="E7:F7"/>
  </mergeCells>
  <phoneticPr fontId="9" type="noConversion"/>
  <pageMargins left="0.7" right="0.7" top="0.75" bottom="0.75" header="0.3" footer="0.3"/>
  <pageSetup paperSize="9" scale="8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D15" sqref="D15"/>
    </sheetView>
  </sheetViews>
  <sheetFormatPr defaultRowHeight="24.95" customHeight="1"/>
  <sheetData>
    <row r="1" spans="1:13" ht="24.95" customHeight="1">
      <c r="A1" s="93" t="s">
        <v>124</v>
      </c>
      <c r="B1" s="93"/>
      <c r="C1" s="93"/>
      <c r="D1" s="93"/>
      <c r="E1" s="93"/>
      <c r="F1" s="93"/>
      <c r="G1" s="93"/>
      <c r="H1" s="93"/>
      <c r="I1" s="93"/>
      <c r="J1" s="93"/>
      <c r="K1" s="93"/>
      <c r="L1" s="93"/>
      <c r="M1" s="93"/>
    </row>
    <row r="2" spans="1:13" ht="24.95" customHeight="1">
      <c r="A2" s="105" t="s">
        <v>125</v>
      </c>
      <c r="B2" s="105"/>
      <c r="C2" s="105"/>
      <c r="D2" s="105"/>
      <c r="E2" s="105"/>
      <c r="F2" s="105"/>
      <c r="G2" s="105"/>
      <c r="H2" s="105"/>
      <c r="I2" s="105"/>
      <c r="J2" s="105"/>
      <c r="K2" s="105"/>
      <c r="L2" s="105"/>
      <c r="M2" s="105"/>
    </row>
    <row r="3" spans="1:13" ht="24.95" customHeight="1" thickBot="1">
      <c r="A3" s="106" t="s">
        <v>138</v>
      </c>
      <c r="B3" s="106"/>
      <c r="C3" s="106"/>
      <c r="D3" s="106"/>
      <c r="E3" s="106"/>
      <c r="F3" s="106"/>
      <c r="G3" s="106"/>
      <c r="H3" s="106"/>
      <c r="I3" s="106"/>
      <c r="J3" s="106"/>
      <c r="K3" s="107" t="s">
        <v>2</v>
      </c>
      <c r="L3" s="107"/>
      <c r="M3" s="107"/>
    </row>
    <row r="4" spans="1:13" ht="24.95" customHeight="1" thickBot="1">
      <c r="A4" s="115" t="s">
        <v>126</v>
      </c>
      <c r="B4" s="116"/>
      <c r="C4" s="116"/>
      <c r="D4" s="116"/>
      <c r="E4" s="116"/>
      <c r="F4" s="117"/>
      <c r="G4" s="115" t="s">
        <v>7</v>
      </c>
      <c r="H4" s="116"/>
      <c r="I4" s="116"/>
      <c r="J4" s="116"/>
      <c r="K4" s="116"/>
      <c r="L4" s="116"/>
      <c r="M4" s="117"/>
    </row>
    <row r="5" spans="1:13" ht="24.95" customHeight="1" thickBot="1">
      <c r="A5" s="125" t="s">
        <v>82</v>
      </c>
      <c r="B5" s="125" t="s">
        <v>127</v>
      </c>
      <c r="C5" s="115" t="s">
        <v>128</v>
      </c>
      <c r="D5" s="116"/>
      <c r="E5" s="121"/>
      <c r="F5" s="122" t="s">
        <v>129</v>
      </c>
      <c r="G5" s="125" t="s">
        <v>82</v>
      </c>
      <c r="H5" s="125" t="s">
        <v>127</v>
      </c>
      <c r="I5" s="115" t="s">
        <v>128</v>
      </c>
      <c r="J5" s="116"/>
      <c r="K5" s="116"/>
      <c r="L5" s="121"/>
      <c r="M5" s="122" t="s">
        <v>129</v>
      </c>
    </row>
    <row r="6" spans="1:13" ht="24.95" customHeight="1">
      <c r="A6" s="130"/>
      <c r="B6" s="130"/>
      <c r="C6" s="125" t="s">
        <v>130</v>
      </c>
      <c r="D6" s="46" t="s">
        <v>131</v>
      </c>
      <c r="E6" s="46" t="s">
        <v>131</v>
      </c>
      <c r="F6" s="123"/>
      <c r="G6" s="130"/>
      <c r="H6" s="130"/>
      <c r="I6" s="125" t="s">
        <v>130</v>
      </c>
      <c r="J6" s="127" t="s">
        <v>131</v>
      </c>
      <c r="K6" s="122"/>
      <c r="L6" s="46" t="s">
        <v>131</v>
      </c>
      <c r="M6" s="123"/>
    </row>
    <row r="7" spans="1:13" ht="24.95" customHeight="1" thickBot="1">
      <c r="A7" s="131"/>
      <c r="B7" s="131"/>
      <c r="C7" s="126"/>
      <c r="D7" s="47" t="s">
        <v>132</v>
      </c>
      <c r="E7" s="47" t="s">
        <v>133</v>
      </c>
      <c r="F7" s="129"/>
      <c r="G7" s="131"/>
      <c r="H7" s="131"/>
      <c r="I7" s="126"/>
      <c r="J7" s="128" t="s">
        <v>132</v>
      </c>
      <c r="K7" s="129"/>
      <c r="L7" s="47" t="s">
        <v>133</v>
      </c>
      <c r="M7" s="124"/>
    </row>
    <row r="8" spans="1:13" ht="24.95" customHeight="1" thickBot="1">
      <c r="A8" s="34">
        <v>1</v>
      </c>
      <c r="B8" s="47">
        <v>2</v>
      </c>
      <c r="C8" s="47">
        <v>3</v>
      </c>
      <c r="D8" s="47">
        <v>4</v>
      </c>
      <c r="E8" s="47">
        <v>5</v>
      </c>
      <c r="F8" s="47">
        <v>6</v>
      </c>
      <c r="G8" s="47">
        <v>7</v>
      </c>
      <c r="H8" s="47">
        <v>8</v>
      </c>
      <c r="I8" s="47">
        <v>9</v>
      </c>
      <c r="J8" s="115">
        <v>10</v>
      </c>
      <c r="K8" s="117"/>
      <c r="L8" s="47">
        <v>11</v>
      </c>
      <c r="M8" s="47">
        <v>12</v>
      </c>
    </row>
    <row r="9" spans="1:13" ht="24.95" customHeight="1" thickBot="1">
      <c r="A9" s="60">
        <f>B9+C9+F9</f>
        <v>1.9</v>
      </c>
      <c r="B9" s="59"/>
      <c r="C9" s="59">
        <f>SUM(D9:E9)</f>
        <v>0</v>
      </c>
      <c r="D9" s="59"/>
      <c r="E9" s="59"/>
      <c r="F9" s="59">
        <v>1.9</v>
      </c>
      <c r="G9" s="59">
        <f>H9+I9+M9</f>
        <v>1.89</v>
      </c>
      <c r="H9" s="59"/>
      <c r="I9" s="59">
        <f>SUM(J9:L9)</f>
        <v>0</v>
      </c>
      <c r="J9" s="119"/>
      <c r="K9" s="120"/>
      <c r="L9" s="61"/>
      <c r="M9" s="60">
        <v>1.89</v>
      </c>
    </row>
    <row r="10" spans="1:13" ht="34.5" customHeight="1">
      <c r="A10" s="118" t="s">
        <v>180</v>
      </c>
      <c r="B10" s="118"/>
      <c r="C10" s="118"/>
      <c r="D10" s="118"/>
      <c r="E10" s="118"/>
      <c r="F10" s="118"/>
      <c r="G10" s="118"/>
      <c r="H10" s="118"/>
      <c r="I10" s="118"/>
      <c r="J10" s="118"/>
      <c r="K10" s="118"/>
      <c r="L10" s="118"/>
      <c r="M10" s="118"/>
    </row>
    <row r="11" spans="1:13" s="62" customFormat="1" ht="24.95" customHeight="1">
      <c r="A11" s="64" t="s">
        <v>167</v>
      </c>
      <c r="B11" s="63"/>
      <c r="C11" s="63"/>
      <c r="D11" s="63"/>
      <c r="E11" s="63"/>
      <c r="F11" s="63"/>
      <c r="G11" s="65"/>
      <c r="H11" s="63"/>
      <c r="I11" s="63"/>
    </row>
  </sheetData>
  <mergeCells count="21">
    <mergeCell ref="A10:M10"/>
    <mergeCell ref="J8:K8"/>
    <mergeCell ref="J9:K9"/>
    <mergeCell ref="I5:L5"/>
    <mergeCell ref="M5:M7"/>
    <mergeCell ref="C6:C7"/>
    <mergeCell ref="I6:I7"/>
    <mergeCell ref="J6:K6"/>
    <mergeCell ref="J7:K7"/>
    <mergeCell ref="H5:H7"/>
    <mergeCell ref="A5:A7"/>
    <mergeCell ref="B5:B7"/>
    <mergeCell ref="C5:E5"/>
    <mergeCell ref="F5:F7"/>
    <mergeCell ref="G5:G7"/>
    <mergeCell ref="A1:M1"/>
    <mergeCell ref="A2:M2"/>
    <mergeCell ref="A3:J3"/>
    <mergeCell ref="K3:M3"/>
    <mergeCell ref="A4:F4"/>
    <mergeCell ref="G4:M4"/>
  </mergeCells>
  <phoneticPr fontId="9" type="noConversion"/>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showGridLines="0" topLeftCell="A2" zoomScale="85" zoomScaleNormal="85" workbookViewId="0">
      <selection activeCell="B23" sqref="B23"/>
    </sheetView>
  </sheetViews>
  <sheetFormatPr defaultRowHeight="24.95" customHeight="1"/>
  <cols>
    <col min="1" max="1" width="10.625" customWidth="1"/>
    <col min="2" max="2" width="49.375" customWidth="1"/>
    <col min="3" max="8" width="13.625" customWidth="1"/>
  </cols>
  <sheetData>
    <row r="1" spans="1:9" ht="24.95" customHeight="1">
      <c r="A1" s="79" t="s">
        <v>134</v>
      </c>
      <c r="B1" s="79"/>
      <c r="C1" s="79"/>
      <c r="D1" s="79"/>
      <c r="E1" s="79"/>
      <c r="F1" s="79"/>
      <c r="G1" s="79"/>
      <c r="H1" s="79"/>
    </row>
    <row r="2" spans="1:9" ht="24.95" customHeight="1">
      <c r="A2" s="105" t="s">
        <v>135</v>
      </c>
      <c r="B2" s="105"/>
      <c r="C2" s="105"/>
      <c r="D2" s="105"/>
      <c r="E2" s="105"/>
      <c r="F2" s="105"/>
      <c r="G2" s="105"/>
      <c r="H2" s="105"/>
    </row>
    <row r="3" spans="1:9" ht="24.95" customHeight="1" thickBot="1">
      <c r="A3" s="106" t="s">
        <v>138</v>
      </c>
      <c r="B3" s="106"/>
      <c r="C3" s="106"/>
      <c r="D3" s="106"/>
      <c r="E3" s="107" t="s">
        <v>2</v>
      </c>
      <c r="F3" s="107"/>
      <c r="G3" s="107"/>
      <c r="H3" s="107"/>
    </row>
    <row r="4" spans="1:9" ht="24.95" customHeight="1" thickBot="1">
      <c r="A4" s="95" t="s">
        <v>92</v>
      </c>
      <c r="B4" s="96"/>
      <c r="C4" s="91" t="s">
        <v>40</v>
      </c>
      <c r="D4" s="91" t="s">
        <v>136</v>
      </c>
      <c r="E4" s="136" t="s">
        <v>137</v>
      </c>
      <c r="F4" s="137"/>
      <c r="G4" s="110"/>
      <c r="H4" s="110" t="s">
        <v>41</v>
      </c>
    </row>
    <row r="5" spans="1:9" ht="24.95" customHeight="1">
      <c r="A5" s="22" t="s">
        <v>51</v>
      </c>
      <c r="B5" s="91" t="s">
        <v>53</v>
      </c>
      <c r="C5" s="97"/>
      <c r="D5" s="97"/>
      <c r="E5" s="140" t="s">
        <v>130</v>
      </c>
      <c r="F5" s="140" t="s">
        <v>74</v>
      </c>
      <c r="G5" s="91" t="s">
        <v>75</v>
      </c>
      <c r="H5" s="138"/>
    </row>
    <row r="6" spans="1:9" ht="24.95" customHeight="1" thickBot="1">
      <c r="A6" s="23" t="s">
        <v>52</v>
      </c>
      <c r="B6" s="92"/>
      <c r="C6" s="135"/>
      <c r="D6" s="135"/>
      <c r="E6" s="135"/>
      <c r="F6" s="135"/>
      <c r="G6" s="92"/>
      <c r="H6" s="139"/>
    </row>
    <row r="7" spans="1:9" ht="24.95" customHeight="1" thickBot="1">
      <c r="A7" s="95" t="s">
        <v>54</v>
      </c>
      <c r="B7" s="134"/>
      <c r="C7" s="40">
        <v>1</v>
      </c>
      <c r="D7" s="40">
        <v>2</v>
      </c>
      <c r="E7" s="40">
        <v>3</v>
      </c>
      <c r="F7" s="40">
        <v>4</v>
      </c>
      <c r="G7" s="42">
        <v>5</v>
      </c>
      <c r="H7" s="23">
        <v>6</v>
      </c>
    </row>
    <row r="8" spans="1:9" ht="24.95" customHeight="1" thickBot="1">
      <c r="A8" s="95" t="s">
        <v>55</v>
      </c>
      <c r="B8" s="134"/>
      <c r="C8" s="9"/>
      <c r="D8" s="9">
        <f>D9</f>
        <v>85.19</v>
      </c>
      <c r="E8" s="9">
        <f>E9</f>
        <v>85.19</v>
      </c>
      <c r="F8" s="9"/>
      <c r="G8" s="9">
        <f>G9</f>
        <v>85.19</v>
      </c>
      <c r="H8" s="9"/>
    </row>
    <row r="9" spans="1:9" ht="24.95" customHeight="1" thickBot="1">
      <c r="A9" s="41">
        <v>212</v>
      </c>
      <c r="B9" s="58" t="s">
        <v>66</v>
      </c>
      <c r="C9" s="9"/>
      <c r="D9" s="9">
        <f>D10</f>
        <v>85.19</v>
      </c>
      <c r="E9" s="9">
        <f>E10</f>
        <v>85.19</v>
      </c>
      <c r="F9" s="9"/>
      <c r="G9" s="9">
        <f>G10</f>
        <v>85.19</v>
      </c>
      <c r="H9" s="9"/>
    </row>
    <row r="10" spans="1:9" ht="33.75" customHeight="1" thickBot="1">
      <c r="A10" s="41">
        <v>21213</v>
      </c>
      <c r="B10" s="58" t="s">
        <v>67</v>
      </c>
      <c r="C10" s="9"/>
      <c r="D10" s="9">
        <f>D11+D12</f>
        <v>85.19</v>
      </c>
      <c r="E10" s="9">
        <f>E11+E12</f>
        <v>85.19</v>
      </c>
      <c r="F10" s="9"/>
      <c r="G10" s="9">
        <f>G11+G12</f>
        <v>85.19</v>
      </c>
      <c r="H10" s="9"/>
    </row>
    <row r="11" spans="1:9" ht="24.95" customHeight="1" thickBot="1">
      <c r="A11" s="41">
        <v>2121301</v>
      </c>
      <c r="B11" s="58" t="s">
        <v>156</v>
      </c>
      <c r="C11" s="9"/>
      <c r="D11" s="9">
        <v>47.37</v>
      </c>
      <c r="E11" s="9">
        <v>47.37</v>
      </c>
      <c r="F11" s="9"/>
      <c r="G11" s="27">
        <v>47.37</v>
      </c>
      <c r="H11" s="27"/>
    </row>
    <row r="12" spans="1:9" ht="24.95" customHeight="1" thickBot="1">
      <c r="A12" s="41">
        <v>2121302</v>
      </c>
      <c r="B12" s="58" t="s">
        <v>68</v>
      </c>
      <c r="C12" s="9"/>
      <c r="D12" s="9">
        <v>37.82</v>
      </c>
      <c r="E12" s="9">
        <v>37.82</v>
      </c>
      <c r="F12" s="9"/>
      <c r="G12" s="27">
        <v>37.82</v>
      </c>
      <c r="H12" s="27"/>
    </row>
    <row r="13" spans="1:9" ht="24.95" customHeight="1">
      <c r="A13" s="132" t="s">
        <v>182</v>
      </c>
      <c r="B13" s="132"/>
      <c r="C13" s="132"/>
      <c r="D13" s="132"/>
      <c r="E13" s="132"/>
      <c r="F13" s="132"/>
      <c r="G13" s="132"/>
      <c r="H13" s="132"/>
    </row>
    <row r="14" spans="1:9" ht="24.95" customHeight="1">
      <c r="A14" s="133"/>
      <c r="B14" s="133"/>
      <c r="C14" s="133"/>
      <c r="D14" s="133"/>
      <c r="E14" s="133"/>
      <c r="F14" s="133"/>
      <c r="G14" s="133"/>
      <c r="H14" s="133"/>
    </row>
    <row r="15" spans="1:9" s="62" customFormat="1" ht="24.95" customHeight="1">
      <c r="A15" s="64" t="s">
        <v>166</v>
      </c>
      <c r="B15" s="63"/>
      <c r="C15" s="63"/>
      <c r="D15" s="63"/>
      <c r="E15" s="63"/>
      <c r="F15" s="63"/>
      <c r="G15" s="65"/>
      <c r="H15" s="63"/>
      <c r="I15" s="63"/>
    </row>
  </sheetData>
  <mergeCells count="16">
    <mergeCell ref="A13:H14"/>
    <mergeCell ref="A7:B7"/>
    <mergeCell ref="A8:B8"/>
    <mergeCell ref="A1:H1"/>
    <mergeCell ref="A2:H2"/>
    <mergeCell ref="A3:D3"/>
    <mergeCell ref="E3:H3"/>
    <mergeCell ref="A4:B4"/>
    <mergeCell ref="C4:C6"/>
    <mergeCell ref="D4:D6"/>
    <mergeCell ref="E4:G4"/>
    <mergeCell ref="H4:H6"/>
    <mergeCell ref="B5:B6"/>
    <mergeCell ref="E5:E6"/>
    <mergeCell ref="F5:F6"/>
    <mergeCell ref="G5:G6"/>
  </mergeCells>
  <phoneticPr fontId="9" type="noConversion"/>
  <pageMargins left="0.7" right="0.7" top="0.75" bottom="0.75" header="0.3" footer="0.3"/>
  <pageSetup paperSize="9" scale="9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8</vt:i4>
      </vt:variant>
    </vt:vector>
  </HeadingPairs>
  <TitlesOfParts>
    <vt:vector size="17" baseType="lpstr">
      <vt:lpstr>封面</vt:lpstr>
      <vt:lpstr>01收入支出决算表</vt:lpstr>
      <vt:lpstr>02收入决算表</vt:lpstr>
      <vt:lpstr>03支出决算表</vt:lpstr>
      <vt:lpstr>04财政拨款收入支出决算总表</vt:lpstr>
      <vt:lpstr>05一般公共预算财政拨款支出决算表</vt:lpstr>
      <vt:lpstr>06一般公共预算财政拨款基本支出决算表</vt:lpstr>
      <vt:lpstr>07一般公共预算财政拨款“三公”经费支出决算表</vt:lpstr>
      <vt:lpstr>08政府性基金预算财政拨收入支出决算表</vt:lpstr>
      <vt:lpstr>'01收入支出决算表'!PO_part2Table1DivName1</vt:lpstr>
      <vt:lpstr>'02收入决算表'!PO_part2Table2DivName1</vt:lpstr>
      <vt:lpstr>'03支出决算表'!PO_part2Table3DivName1</vt:lpstr>
      <vt:lpstr>'04财政拨款收入支出决算总表'!PO_part2Table4DivName1</vt:lpstr>
      <vt:lpstr>'05一般公共预算财政拨款支出决算表'!PO_part2Table5DivName1</vt:lpstr>
      <vt:lpstr>'06一般公共预算财政拨款基本支出决算表'!PO_part2Table6DivName1</vt:lpstr>
      <vt:lpstr>'07一般公共预算财政拨款“三公”经费支出决算表'!PO_part2Table7DivName1</vt:lpstr>
      <vt:lpstr>'08政府性基金预算财政拨收入支出决算表'!PO_part2Table8DivName1</vt:lpstr>
    </vt:vector>
  </TitlesOfParts>
  <Company>SWJ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dc:creator>
  <cp:lastModifiedBy>SOR</cp:lastModifiedBy>
  <cp:lastPrinted>2018-10-31T03:16:25Z</cp:lastPrinted>
  <dcterms:created xsi:type="dcterms:W3CDTF">2018-10-22T06:10:10Z</dcterms:created>
  <dcterms:modified xsi:type="dcterms:W3CDTF">2018-10-31T03:19:46Z</dcterms:modified>
</cp:coreProperties>
</file>