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000" windowHeight="7680" activeTab="1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>
    <definedName name="_xlnm.Print_Titles" localSheetId="10">'表11'!$1:$5</definedName>
    <definedName name="_xlnm.Print_Titles" localSheetId="4">'表5'!$1:$5</definedName>
    <definedName name="_xlnm.Print_Titles" localSheetId="5">'表6'!$1:$4</definedName>
  </definedNames>
  <calcPr fullCalcOnLoad="1"/>
</workbook>
</file>

<file path=xl/sharedStrings.xml><?xml version="1.0" encoding="utf-8"?>
<sst xmlns="http://schemas.openxmlformats.org/spreadsheetml/2006/main" count="466" uniqueCount="336">
  <si>
    <t>收 入</t>
  </si>
  <si>
    <t>支 出</t>
  </si>
  <si>
    <t>项 目</t>
  </si>
  <si>
    <t>一、基本支出</t>
  </si>
  <si>
    <t>二、项目支出</t>
  </si>
  <si>
    <t>三、其他资金</t>
  </si>
  <si>
    <t>四、上级补助收入</t>
  </si>
  <si>
    <t>五、上缴上级支出</t>
  </si>
  <si>
    <t>六、结转下年</t>
  </si>
  <si>
    <t>收入总计</t>
  </si>
  <si>
    <t>支出总计</t>
  </si>
  <si>
    <t>一、财政拨款</t>
  </si>
  <si>
    <t>二、财政专户拨款</t>
  </si>
  <si>
    <t>六、用事业基金弥补收支总额</t>
  </si>
  <si>
    <t>单位：万元</t>
  </si>
  <si>
    <t>收支总体情况表</t>
  </si>
  <si>
    <t>表1</t>
  </si>
  <si>
    <t>本年收入合计</t>
  </si>
  <si>
    <t>本年支出合计</t>
  </si>
  <si>
    <t>本年支出合计</t>
  </si>
  <si>
    <t>五、附属单位上缴收入</t>
  </si>
  <si>
    <t>四、对附属单位补助支出</t>
  </si>
  <si>
    <t>收 入 总 计</t>
  </si>
  <si>
    <t>一、预算拨款</t>
  </si>
  <si>
    <t>表2</t>
  </si>
  <si>
    <t xml:space="preserve">    基金预算拨款</t>
  </si>
  <si>
    <t xml:space="preserve">    一般公共预算拨款</t>
  </si>
  <si>
    <t xml:space="preserve">    其他财政收入拨款</t>
  </si>
  <si>
    <t xml:space="preserve">    事业收入</t>
  </si>
  <si>
    <t xml:space="preserve">    事业单位经营收入</t>
  </si>
  <si>
    <t xml:space="preserve">    其他收入</t>
  </si>
  <si>
    <t>支出总体情况表</t>
  </si>
  <si>
    <t>收入总体情况表</t>
  </si>
  <si>
    <t>支 出 总 计</t>
  </si>
  <si>
    <t xml:space="preserve">    工资福利支出</t>
  </si>
  <si>
    <t xml:space="preserve">    一般商品和服务支出</t>
  </si>
  <si>
    <t xml:space="preserve">    对个人和家庭的补助</t>
  </si>
  <si>
    <t xml:space="preserve">    其他资本性支出等</t>
  </si>
  <si>
    <t xml:space="preserve">    日常运转类项目</t>
  </si>
  <si>
    <t xml:space="preserve">    政府购买服务类项目</t>
  </si>
  <si>
    <t xml:space="preserve">    其他类项目</t>
  </si>
  <si>
    <t xml:space="preserve">    科技研发类项目</t>
  </si>
  <si>
    <t xml:space="preserve">    基本建设类项目</t>
  </si>
  <si>
    <t xml:space="preserve">    信息化运维类项目</t>
  </si>
  <si>
    <t xml:space="preserve">    信息系统建设类项目</t>
  </si>
  <si>
    <t>三、事业单位经营支出</t>
  </si>
  <si>
    <t>四、对附属单位补助支出</t>
  </si>
  <si>
    <t>财政拨款总体情况表</t>
  </si>
  <si>
    <t>一、一般公共预算</t>
  </si>
  <si>
    <t>一、一般公共预算</t>
  </si>
  <si>
    <t>三、国有资本经营预算</t>
  </si>
  <si>
    <t>表4</t>
  </si>
  <si>
    <t>功能科目名称</t>
  </si>
  <si>
    <t>一般公共预算支出</t>
  </si>
  <si>
    <t>小计</t>
  </si>
  <si>
    <t>项目支出</t>
  </si>
  <si>
    <t>其中：基本支出</t>
  </si>
  <si>
    <t>其中：基本支出</t>
  </si>
  <si>
    <t>表5</t>
  </si>
  <si>
    <t>一般公共预算支出情况表（按功能分类科目）</t>
  </si>
  <si>
    <t>政府预算支出经济分类</t>
  </si>
  <si>
    <t>部门预算支出经济科目</t>
  </si>
  <si>
    <t>表6</t>
  </si>
  <si>
    <t>合计</t>
  </si>
  <si>
    <t>[501]机关工资福利支出</t>
  </si>
  <si>
    <t>[509]对个人和家庭的补助</t>
  </si>
  <si>
    <t>[310]资本性支出</t>
  </si>
  <si>
    <t xml:space="preserve">  [50101]工资奖金津补贴</t>
  </si>
  <si>
    <t xml:space="preserve">  [50101]工资奖金津补贴</t>
  </si>
  <si>
    <t xml:space="preserve">  [50102]社会保险缴费</t>
  </si>
  <si>
    <t xml:space="preserve">  [50103]住房公积金</t>
  </si>
  <si>
    <t xml:space="preserve">  [50201]办公经费</t>
  </si>
  <si>
    <t xml:space="preserve">  [50201]办公经费</t>
  </si>
  <si>
    <t xml:space="preserve">  [50203]培训费</t>
  </si>
  <si>
    <t xml:space="preserve">  [50205]委托业务费</t>
  </si>
  <si>
    <t xml:space="preserve">  [50206]公务接待费</t>
  </si>
  <si>
    <t xml:space="preserve">  [50208]公务用车运行维护费</t>
  </si>
  <si>
    <t xml:space="preserve">  [50299]其他商品和服务支出</t>
  </si>
  <si>
    <t>[503]机关资本性支出（一）</t>
  </si>
  <si>
    <t xml:space="preserve">  [50306]设备购置</t>
  </si>
  <si>
    <t xml:space="preserve">  [50901]社会福利和救助</t>
  </si>
  <si>
    <t xml:space="preserve">  [50999]其他对个人和家庭的补助</t>
  </si>
  <si>
    <t xml:space="preserve">  [50905]离退休费</t>
  </si>
  <si>
    <t>[502]机关商品和服务支出</t>
  </si>
  <si>
    <t xml:space="preserve">  [50202]会议费</t>
  </si>
  <si>
    <t xml:space="preserve">  [30216]培训费</t>
  </si>
  <si>
    <t xml:space="preserve">  [30299]其他商品和服务支出</t>
  </si>
  <si>
    <t>[302]商品和服务支出</t>
  </si>
  <si>
    <t>总计</t>
  </si>
  <si>
    <t>其他资金</t>
  </si>
  <si>
    <t>合计</t>
  </si>
  <si>
    <t>一般公共预算</t>
  </si>
  <si>
    <t>国有资本经营预算</t>
  </si>
  <si>
    <t>财政拨款</t>
  </si>
  <si>
    <t>财政专户拨款</t>
  </si>
  <si>
    <t>绩效目标</t>
  </si>
  <si>
    <t>表10</t>
  </si>
  <si>
    <t>表11</t>
  </si>
  <si>
    <t>支出项目类别（资金使用单位）</t>
  </si>
  <si>
    <t>政府性基金预算</t>
  </si>
  <si>
    <t>表9</t>
  </si>
  <si>
    <t>政府性基金预算支出</t>
  </si>
  <si>
    <t>一般公共预算安排的行政经费及“三公”经费预算表</t>
  </si>
  <si>
    <t>表8</t>
  </si>
  <si>
    <t>行政经费</t>
  </si>
  <si>
    <t>“三公”经费</t>
  </si>
  <si>
    <t>其中：（一）因公出国（境）支出</t>
  </si>
  <si>
    <t>一般公共预算基本支出情况表（按支出经济分类科目）</t>
  </si>
  <si>
    <t>一般公共预算项目支出情况表（按支出经济分类科目）</t>
  </si>
  <si>
    <t>表7</t>
  </si>
  <si>
    <t xml:space="preserve">  [50399]其他资本性支出</t>
  </si>
  <si>
    <t xml:space="preserve">  [31099]其他资本性支出</t>
  </si>
  <si>
    <t xml:space="preserve">  [30399]其他对个人和家庭的补助</t>
  </si>
  <si>
    <t>注：财政拨款收支情况包括一般公共预算、政府性基金预算、国有资本经营预算拨款收支情况。</t>
  </si>
  <si>
    <t>合计</t>
  </si>
  <si>
    <t xml:space="preserve">    专项业务类项目</t>
  </si>
  <si>
    <t xml:space="preserve">                (三）公务接待费支出</t>
  </si>
  <si>
    <t xml:space="preserve">  [20805]行政事业单位离退休</t>
  </si>
  <si>
    <t xml:space="preserve">    [2080502]事业单位离退休</t>
  </si>
  <si>
    <t xml:space="preserve">    教育收费</t>
  </si>
  <si>
    <t xml:space="preserve">    补助企事业类项目</t>
  </si>
  <si>
    <t xml:space="preserve">    因公出国（境）项目</t>
  </si>
  <si>
    <t>二、政府性基金预算</t>
  </si>
  <si>
    <t xml:space="preserve">  [31003]专用设备购置</t>
  </si>
  <si>
    <t xml:space="preserve">                (二）公务用车购置及运行维护支出</t>
  </si>
  <si>
    <t xml:space="preserve">     1.公务用车购置</t>
  </si>
  <si>
    <t xml:space="preserve">     2.公务用车运行维护费</t>
  </si>
  <si>
    <t xml:space="preserve">注：1、行政经费包括：（1）基本支出。一是包括工资、津贴及奖金、医疗费、住房补贴等（不包括离退休支出，包括离退休人员管理机构的在职人员支出）基本支出；二是包括办公及印刷费、水电费、邮电费、 取暖费、交通费、差旅费、会设费、福利费、物业管理费、曰常维修费、专用材料费、一般购置费等公用经费支出。（非行政单位不纳入统计范围） （2）一般行政管理项目支出。具体包括出国费、招待费、会设费、办公用房维修租赁、购置费（包括设备、计算机、车辆等）、干部培训费、执法部门办案费、 信息网络运行维护费等。
2、“三公”经费包括因公出国（境）经费、公务用车购置及运行维护费和公务接待费。其中：因公出国（境）经费指市直行政单位、事业单位工作人员公务出国（境）的住宿费、差旅费、伙食补助费、杂费、 培训费等支出；公务用车购置及运行维护费指市直行政单位、事业单位公务用车购置费、公务用车租用费 、燃料费、维修费、过桥过路费、保险费等支出；公务接待费指市直行政单位、事让单位按规定开支的各类公务接待（外宾接待）费用。
</t>
  </si>
  <si>
    <t>七、上年结转</t>
  </si>
  <si>
    <t xml:space="preserve">    工资和福利支出</t>
  </si>
  <si>
    <t xml:space="preserve">    商品和服务支出</t>
  </si>
  <si>
    <t>注：如该部门无政府性基金安排的支出，则本表为空。</t>
  </si>
  <si>
    <t>四、上级补助收入</t>
  </si>
  <si>
    <t>七、上年结转</t>
  </si>
  <si>
    <t>四、上年结转</t>
  </si>
  <si>
    <t>六、结转下年</t>
  </si>
  <si>
    <t>四、结转下年</t>
  </si>
  <si>
    <t>2016年预算</t>
  </si>
  <si>
    <t>[205]教育支出</t>
  </si>
  <si>
    <t>[206]科学技术支出</t>
  </si>
  <si>
    <t>[208]社会保障和就业支出</t>
  </si>
  <si>
    <t>[210]医疗卫生与计划生育支出</t>
  </si>
  <si>
    <t>[210050299]其他事业单位医疗</t>
  </si>
  <si>
    <t>[213]农林水支出</t>
  </si>
  <si>
    <t>[214]交通运输支出</t>
  </si>
  <si>
    <t>[221]住房保障支出</t>
  </si>
  <si>
    <t>[222]粮油物资储备支出</t>
  </si>
  <si>
    <t xml:space="preserve">  [20508]进修及培训</t>
  </si>
  <si>
    <t xml:space="preserve">    [2050803]培训支出</t>
  </si>
  <si>
    <t xml:space="preserve">  [20604]技术研究与开发</t>
  </si>
  <si>
    <t xml:space="preserve">    [2060402]应用技术研究与开发</t>
  </si>
  <si>
    <t xml:space="preserve">  [20699]其他科学技术支出</t>
  </si>
  <si>
    <t xml:space="preserve">    [2069999]其他科学技术支出</t>
  </si>
  <si>
    <t xml:space="preserve">    [2080501]归口管理的行政单位离退休</t>
  </si>
  <si>
    <t xml:space="preserve">   [20899]其他社会保障和就业支出</t>
  </si>
  <si>
    <t xml:space="preserve">    [208050299]其他事业单位离退休</t>
  </si>
  <si>
    <t xml:space="preserve">  [21005]医疗保障</t>
  </si>
  <si>
    <t xml:space="preserve">  [21007]计划生育事务</t>
  </si>
  <si>
    <t xml:space="preserve">  [21301]农业</t>
  </si>
  <si>
    <t xml:space="preserve">  [21302]林业</t>
  </si>
  <si>
    <t xml:space="preserve">  [21305]扶贫</t>
  </si>
  <si>
    <t xml:space="preserve">  [21307]农村综合改革</t>
  </si>
  <si>
    <t xml:space="preserve">  [21308]普惠金融发展支出</t>
  </si>
  <si>
    <t xml:space="preserve">  [21404]成品油价格改革对交通运输的补贴</t>
  </si>
  <si>
    <t xml:space="preserve">  [22102]住房改革支出</t>
  </si>
  <si>
    <t xml:space="preserve">  [22201]粮油事务</t>
  </si>
  <si>
    <t xml:space="preserve">    [2220199]其他粮油事务支出</t>
  </si>
  <si>
    <t xml:space="preserve">    [2210201]住房公积金</t>
  </si>
  <si>
    <t xml:space="preserve">    [2130499]成品油价格改革补贴其他支出</t>
  </si>
  <si>
    <t xml:space="preserve">    [2130803]农业保险保费补贴</t>
  </si>
  <si>
    <t xml:space="preserve">    [2130701]对村级一事一议的补助</t>
  </si>
  <si>
    <t xml:space="preserve">    [2130599]其他扶贫支出</t>
  </si>
  <si>
    <t xml:space="preserve">    [2130205]森林培育</t>
  </si>
  <si>
    <t xml:space="preserve">    [2130209]森林生态效益补偿</t>
  </si>
  <si>
    <t xml:space="preserve">    [2130213]林业执法与监督</t>
  </si>
  <si>
    <t xml:space="preserve">    [2130234]林业防灾减灾</t>
  </si>
  <si>
    <t xml:space="preserve">    [2130299]其他林业支出</t>
  </si>
  <si>
    <t xml:space="preserve">    [2130101]行政运行</t>
  </si>
  <si>
    <t xml:space="preserve">    [2130102]一般行政管理事务</t>
  </si>
  <si>
    <t xml:space="preserve">    [2130104]事业运行</t>
  </si>
  <si>
    <t xml:space="preserve">    [2130106]科技转化与推广服务</t>
  </si>
  <si>
    <t xml:space="preserve">    [2130108]病虫害控制</t>
  </si>
  <si>
    <t xml:space="preserve">    [2130109]农产品质量安全</t>
  </si>
  <si>
    <t xml:space="preserve">    [2130110]执法监管</t>
  </si>
  <si>
    <t xml:space="preserve">    [2130111]统计监测与信息服务</t>
  </si>
  <si>
    <t xml:space="preserve">    [2130112]农业行业业务管理</t>
  </si>
  <si>
    <t xml:space="preserve">    [2130119]防灾救灾</t>
  </si>
  <si>
    <t xml:space="preserve">    [2130122]农业生产支持补贴</t>
  </si>
  <si>
    <t xml:space="preserve">    [2130124]农业组织化与产业化经营</t>
  </si>
  <si>
    <t xml:space="preserve">    [2130126]农村公益事业</t>
  </si>
  <si>
    <t xml:space="preserve">    [2130135]农业资源保护修复与利用</t>
  </si>
  <si>
    <t xml:space="preserve">    [2130148]成品油价格改革对渔业的补贴</t>
  </si>
  <si>
    <t xml:space="preserve">    [2130199]其他农业支出</t>
  </si>
  <si>
    <t xml:space="preserve">    [2100717]计划生育服务</t>
  </si>
  <si>
    <t xml:space="preserve">    [2100502]事业单位医疗</t>
  </si>
  <si>
    <t xml:space="preserve">    [2100501]行政单位医疗</t>
  </si>
  <si>
    <t xml:space="preserve">      [221010199]其他单位住房公积金</t>
  </si>
  <si>
    <t xml:space="preserve">  [30101]基本工资</t>
  </si>
  <si>
    <t xml:space="preserve">  [30102]津贴补贴</t>
  </si>
  <si>
    <t xml:space="preserve">  [30103]奖金</t>
  </si>
  <si>
    <t xml:space="preserve">  [30104]社会保障缴费</t>
  </si>
  <si>
    <t xml:space="preserve">  [30107]绩效工资</t>
  </si>
  <si>
    <t xml:space="preserve">  [30201]办公费</t>
  </si>
  <si>
    <t xml:space="preserve">  [30204]手续费</t>
  </si>
  <si>
    <t xml:space="preserve">  [30205]水费</t>
  </si>
  <si>
    <t xml:space="preserve">  [30206]电费</t>
  </si>
  <si>
    <t xml:space="preserve">  [30207]邮电费</t>
  </si>
  <si>
    <t xml:space="preserve">  [30209]物业管理费</t>
  </si>
  <si>
    <t xml:space="preserve">  [30211]差旅费</t>
  </si>
  <si>
    <t xml:space="preserve">  [30215]会议费</t>
  </si>
  <si>
    <t xml:space="preserve">  [30217]公务接待费</t>
  </si>
  <si>
    <t xml:space="preserve">  [30226]劳务费</t>
  </si>
  <si>
    <t xml:space="preserve">  [30231]公务用车运行维护费</t>
  </si>
  <si>
    <t xml:space="preserve">  [30239]其他交通费用</t>
  </si>
  <si>
    <t xml:space="preserve">  [30299]其他商品和服务支出</t>
  </si>
  <si>
    <t xml:space="preserve">  [30302]退休费</t>
  </si>
  <si>
    <t xml:space="preserve">  [30309]奖励金</t>
  </si>
  <si>
    <t xml:space="preserve">  [30311]住房公积金</t>
  </si>
  <si>
    <t>[302]商品和服务支出</t>
  </si>
  <si>
    <t>[303]对个人和家庭的补助</t>
  </si>
  <si>
    <r>
      <t>2</t>
    </r>
    <r>
      <rPr>
        <sz val="12"/>
        <color indexed="8"/>
        <rFont val="宋体"/>
        <family val="0"/>
      </rPr>
      <t>016</t>
    </r>
    <r>
      <rPr>
        <sz val="12"/>
        <color indexed="8"/>
        <rFont val="宋体"/>
        <family val="0"/>
      </rPr>
      <t>年预算</t>
    </r>
  </si>
  <si>
    <t>[301]工资福利支出</t>
  </si>
  <si>
    <t>[301]工资福利支出</t>
  </si>
  <si>
    <t xml:space="preserve">  [50299]其他商品和服务支出</t>
  </si>
  <si>
    <t xml:space="preserve">  [50901]社会福利和救助</t>
  </si>
  <si>
    <t xml:space="preserve">  [30305]生活补助</t>
  </si>
  <si>
    <t xml:space="preserve">  [50903]个人农业生产补贴</t>
  </si>
  <si>
    <t xml:space="preserve">  [30310]生产补贴</t>
  </si>
  <si>
    <t>2016年政府性基金预算支出情况表</t>
  </si>
  <si>
    <r>
      <t>[212</t>
    </r>
    <r>
      <rPr>
        <sz val="12"/>
        <color indexed="8"/>
        <rFont val="宋体"/>
        <family val="0"/>
      </rPr>
      <t>]城乡社区支出</t>
    </r>
  </si>
  <si>
    <r>
      <t xml:space="preserve">  [21211</t>
    </r>
    <r>
      <rPr>
        <sz val="12"/>
        <color indexed="8"/>
        <rFont val="宋体"/>
        <family val="0"/>
      </rPr>
      <t>]农业土地开发资金及对应专项债务收入安排的支出</t>
    </r>
  </si>
  <si>
    <r>
      <t>2</t>
    </r>
    <r>
      <rPr>
        <sz val="16"/>
        <color indexed="8"/>
        <rFont val="黑体"/>
        <family val="3"/>
      </rPr>
      <t>016</t>
    </r>
    <r>
      <rPr>
        <sz val="16"/>
        <color indexed="8"/>
        <rFont val="黑体"/>
        <family val="3"/>
      </rPr>
      <t>年部门预算基本支出预算表</t>
    </r>
  </si>
  <si>
    <t>鹤山市农林渔业局</t>
  </si>
  <si>
    <t>鹤山市农林渔业局</t>
  </si>
  <si>
    <t xml:space="preserve">  农业资源保护修复与利用</t>
  </si>
  <si>
    <t xml:space="preserve">  农业土地开发资金及对应专项债务收入安排的支出</t>
  </si>
  <si>
    <t xml:space="preserve">    [2089901]其他社会保障和就业支出</t>
  </si>
  <si>
    <t xml:space="preserve">  培训支出资金</t>
  </si>
  <si>
    <t xml:space="preserve">  应用技术研究与开发资金</t>
  </si>
  <si>
    <t xml:space="preserve">  其他科学技术支出资金</t>
  </si>
  <si>
    <t xml:space="preserve">  其他社会保障和就业支出资金</t>
  </si>
  <si>
    <t xml:space="preserve">  科技转化与推广服务资金</t>
  </si>
  <si>
    <t xml:space="preserve">  病虫害控制资金</t>
  </si>
  <si>
    <t xml:space="preserve">  农产品质量安全资金</t>
  </si>
  <si>
    <t xml:space="preserve">  其他粮油事务支出资金</t>
  </si>
  <si>
    <t xml:space="preserve">  成品油价格改革补贴其他支出资金</t>
  </si>
  <si>
    <t xml:space="preserve">  农业保险保费补贴资金</t>
  </si>
  <si>
    <t xml:space="preserve">  对村级一事一议的补助资金</t>
  </si>
  <si>
    <t xml:space="preserve">  其他扶贫支出资金</t>
  </si>
  <si>
    <t xml:space="preserve">  其他林业支出资金</t>
  </si>
  <si>
    <t xml:space="preserve">  林业防灾减灾资金</t>
  </si>
  <si>
    <t xml:space="preserve">  林业执法与监督资金</t>
  </si>
  <si>
    <t xml:space="preserve">  森林生态效益补偿资金</t>
  </si>
  <si>
    <t xml:space="preserve">  森林培育资金</t>
  </si>
  <si>
    <t xml:space="preserve">  其他农业支出资金</t>
  </si>
  <si>
    <t xml:space="preserve">  成品油价格改革对渔业的补贴资金</t>
  </si>
  <si>
    <t xml:space="preserve">  执法监管资金</t>
  </si>
  <si>
    <t xml:space="preserve">  统计监测与信息服务资金</t>
  </si>
  <si>
    <t xml:space="preserve">  农业行业业务管理资金</t>
  </si>
  <si>
    <t xml:space="preserve">  防灾救灾资金</t>
  </si>
  <si>
    <t xml:space="preserve">  农业生产支持补贴资金</t>
  </si>
  <si>
    <t xml:space="preserve">  农业组织化与产业化经营资金</t>
  </si>
  <si>
    <t xml:space="preserve">  农村公益事业资金</t>
  </si>
  <si>
    <t xml:space="preserve">    [2130204]林业事业机构</t>
  </si>
  <si>
    <t xml:space="preserve">    [2130206]林业技术推广</t>
  </si>
  <si>
    <t>小计合</t>
  </si>
  <si>
    <t>[505]对事业单位经常性补助</t>
  </si>
  <si>
    <t xml:space="preserve">  [50501]工资福利支出</t>
  </si>
  <si>
    <t>[302]商品和服务支出</t>
  </si>
  <si>
    <t xml:space="preserve">  [50502]商品和服务支出</t>
  </si>
  <si>
    <t xml:space="preserve">  [30213]维修（护）费</t>
  </si>
  <si>
    <t xml:space="preserve">  [30216]培训费</t>
  </si>
  <si>
    <t xml:space="preserve">  [30218]专用材料费</t>
  </si>
  <si>
    <t xml:space="preserve">  [30225]专用燃料费</t>
  </si>
  <si>
    <t>[506]对事业单位资本性补助</t>
  </si>
  <si>
    <t>[310]其他资本性支出</t>
  </si>
  <si>
    <t xml:space="preserve">  [50601]资本性支出（一）</t>
  </si>
  <si>
    <t xml:space="preserve">  [31002]办公设备购置</t>
  </si>
  <si>
    <t xml:space="preserve">  [50999]其他对个人和家庭的补助</t>
  </si>
  <si>
    <t xml:space="preserve">  [30307]医疗费</t>
  </si>
  <si>
    <t xml:space="preserve">  [30399]其他对个人和家庭的补助</t>
  </si>
  <si>
    <t xml:space="preserve">  [30199]其他工资福利支出</t>
  </si>
  <si>
    <t xml:space="preserve">  [30199]其他工资福利支出</t>
  </si>
  <si>
    <t xml:space="preserve">  [50103]其他工资福利支出</t>
  </si>
  <si>
    <r>
      <t xml:space="preserve">  [3021</t>
    </r>
    <r>
      <rPr>
        <sz val="12"/>
        <rFont val="宋体"/>
        <family val="0"/>
      </rPr>
      <t>3</t>
    </r>
    <r>
      <rPr>
        <sz val="12"/>
        <rFont val="宋体"/>
        <family val="0"/>
      </rPr>
      <t>]维修（护）费</t>
    </r>
  </si>
  <si>
    <r>
      <t>[50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]对事业单位经常性补助</t>
    </r>
  </si>
  <si>
    <t>[302]商品和服务支出</t>
  </si>
  <si>
    <r>
      <t xml:space="preserve">  [50</t>
    </r>
    <r>
      <rPr>
        <sz val="12"/>
        <color indexed="8"/>
        <rFont val="宋体"/>
        <family val="0"/>
      </rPr>
      <t>502</t>
    </r>
    <r>
      <rPr>
        <sz val="12"/>
        <color indexed="8"/>
        <rFont val="宋体"/>
        <family val="0"/>
      </rPr>
      <t>]商品和服务支出</t>
    </r>
  </si>
  <si>
    <r>
      <t xml:space="preserve">  [302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]劳务费</t>
    </r>
  </si>
  <si>
    <t xml:space="preserve">  [30299]其他商品和服务支出</t>
  </si>
  <si>
    <r>
      <t xml:space="preserve">  [302</t>
    </r>
    <r>
      <rPr>
        <sz val="12"/>
        <color indexed="8"/>
        <rFont val="宋体"/>
        <family val="0"/>
      </rPr>
      <t>16</t>
    </r>
    <r>
      <rPr>
        <sz val="12"/>
        <color indexed="8"/>
        <rFont val="宋体"/>
        <family val="0"/>
      </rPr>
      <t>]培训费</t>
    </r>
  </si>
  <si>
    <t xml:space="preserve">  [30214]租赁费</t>
  </si>
  <si>
    <t xml:space="preserve">  [30215]会议费</t>
  </si>
  <si>
    <t xml:space="preserve">  [30231]公务用车运行维护费</t>
  </si>
  <si>
    <t xml:space="preserve">  [30231]公务用车运行维护费</t>
  </si>
  <si>
    <r>
      <t xml:space="preserve">  [310</t>
    </r>
    <r>
      <rPr>
        <sz val="12"/>
        <rFont val="宋体"/>
        <family val="0"/>
      </rPr>
      <t>13</t>
    </r>
    <r>
      <rPr>
        <sz val="12"/>
        <rFont val="宋体"/>
        <family val="0"/>
      </rPr>
      <t>]公务用车购置</t>
    </r>
  </si>
  <si>
    <t xml:space="preserve">  [50204]专用材料购置费</t>
  </si>
  <si>
    <r>
      <t xml:space="preserve">  [2</t>
    </r>
    <r>
      <rPr>
        <sz val="12"/>
        <color indexed="8"/>
        <rFont val="宋体"/>
        <family val="0"/>
      </rPr>
      <t>1212</t>
    </r>
    <r>
      <rPr>
        <sz val="12"/>
        <color indexed="8"/>
        <rFont val="宋体"/>
        <family val="0"/>
      </rPr>
      <t>]</t>
    </r>
    <r>
      <rPr>
        <sz val="12"/>
        <color indexed="8"/>
        <rFont val="宋体"/>
        <family val="0"/>
      </rPr>
      <t>新增建设用地土地有偿使用费及对应专项债务收入安排的支出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</si>
  <si>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[2</t>
    </r>
    <r>
      <rPr>
        <sz val="12"/>
        <color indexed="8"/>
        <rFont val="宋体"/>
        <family val="0"/>
      </rPr>
      <t>121203</t>
    </r>
    <r>
      <rPr>
        <sz val="12"/>
        <color indexed="8"/>
        <rFont val="宋体"/>
        <family val="0"/>
      </rPr>
      <t>]土地整理支出</t>
    </r>
  </si>
  <si>
    <t>鹤山市农业技术推广中心</t>
  </si>
  <si>
    <t xml:space="preserve">    工资和福利支出</t>
  </si>
  <si>
    <t xml:space="preserve">    商品和服务支出</t>
  </si>
  <si>
    <t xml:space="preserve">    其他资本性支出</t>
  </si>
  <si>
    <t xml:space="preserve">    对个人和家庭的补助</t>
  </si>
  <si>
    <t>鹤山市农产品质量监督检验测试中心</t>
  </si>
  <si>
    <t xml:space="preserve">    工资和福利支出</t>
  </si>
  <si>
    <t xml:space="preserve">    商品和服务支出</t>
  </si>
  <si>
    <t xml:space="preserve">    对个人和家庭的补助</t>
  </si>
  <si>
    <t>鹤山市动物防疫监督所</t>
  </si>
  <si>
    <t>鹤山市林业科学研究所</t>
  </si>
  <si>
    <t>鹤山市农产品质量监督检验测试中心</t>
  </si>
  <si>
    <t>鹤山市动物防疫监督所</t>
  </si>
  <si>
    <t>鹤山市林业科学研究所</t>
  </si>
  <si>
    <t xml:space="preserve">  预算外支出资金（2015年农村土地承包经营权确权登记颁证市级补助资金）</t>
  </si>
  <si>
    <t xml:space="preserve">  预算外支出资金（老促会）</t>
  </si>
  <si>
    <t>2016年预算</t>
  </si>
  <si>
    <t>[216]商业服务业等支出</t>
  </si>
  <si>
    <t xml:space="preserve">  [21602]商业流通事务</t>
  </si>
  <si>
    <t xml:space="preserve">    [2160299]其他商业流通事务支出</t>
  </si>
  <si>
    <t>2016年部门预算项目支出及其他支出预算表</t>
  </si>
  <si>
    <t xml:space="preserve">  培训支出经费</t>
  </si>
  <si>
    <t xml:space="preserve">  科技转化与推广服务经费</t>
  </si>
  <si>
    <t xml:space="preserve">  执法监管经费</t>
  </si>
  <si>
    <t xml:space="preserve">  城乡社区支出经费</t>
  </si>
  <si>
    <t xml:space="preserve">  其他农业支出经费</t>
  </si>
  <si>
    <t xml:space="preserve">  农产品质量安全项目资金</t>
  </si>
  <si>
    <t xml:space="preserve">  病虫害控制资金</t>
  </si>
  <si>
    <t xml:space="preserve">  其他商业流通事务支出资金</t>
  </si>
  <si>
    <t xml:space="preserve">  生产科研经费</t>
  </si>
  <si>
    <t xml:space="preserve">  林业苗圃基地建设及苗木的生产推广</t>
  </si>
  <si>
    <t>[303]对个人和家庭的补助</t>
  </si>
  <si>
    <t>表3</t>
  </si>
  <si>
    <t>单位名称：鹤山市农林渔业局(汇总）</t>
  </si>
  <si>
    <t>单位名称：鹤山市农林渔业局(汇总）</t>
  </si>
  <si>
    <t>单位名称：鹤山市农林渔业局(汇总）</t>
  </si>
  <si>
    <t>单位名称：鹤山市农林渔业(汇总）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</si>
</sst>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 indent="3"/>
    </xf>
    <xf numFmtId="0" fontId="44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left" vertical="center" wrapText="1" indent="4"/>
    </xf>
    <xf numFmtId="43" fontId="3" fillId="0" borderId="10" xfId="50" applyFont="1" applyFill="1" applyBorder="1" applyAlignment="1" applyProtection="1">
      <alignment horizontal="center" vertical="center"/>
      <protection/>
    </xf>
    <xf numFmtId="189" fontId="44" fillId="33" borderId="10" xfId="0" applyNumberFormat="1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left" vertical="center" wrapText="1"/>
    </xf>
    <xf numFmtId="189" fontId="44" fillId="33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44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83" fontId="0" fillId="0" borderId="10" xfId="0" applyNumberForma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189" fontId="4" fillId="34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89" fontId="44" fillId="33" borderId="11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189" fontId="44" fillId="33" borderId="10" xfId="0" applyNumberFormat="1" applyFont="1" applyFill="1" applyBorder="1" applyAlignment="1">
      <alignment vertical="center" wrapText="1"/>
    </xf>
    <xf numFmtId="43" fontId="3" fillId="0" borderId="10" xfId="5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3" fontId="0" fillId="0" borderId="10" xfId="0" applyNumberForma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6" fillId="33" borderId="10" xfId="0" applyFont="1" applyFill="1" applyBorder="1" applyAlignment="1">
      <alignment horizontal="center" vertical="center" wrapText="1"/>
    </xf>
    <xf numFmtId="43" fontId="46" fillId="0" borderId="10" xfId="50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Border="1" applyAlignment="1">
      <alignment vertical="center"/>
    </xf>
    <xf numFmtId="0" fontId="46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46" fillId="33" borderId="10" xfId="0" applyFont="1" applyFill="1" applyBorder="1" applyAlignment="1">
      <alignment horizontal="justify" vertical="center" wrapText="1"/>
    </xf>
    <xf numFmtId="43" fontId="46" fillId="0" borderId="10" xfId="50" applyFont="1" applyFill="1" applyBorder="1" applyAlignment="1" applyProtection="1">
      <alignment horizontal="center" vertical="center" wrapText="1"/>
      <protection/>
    </xf>
    <xf numFmtId="189" fontId="46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189" fontId="47" fillId="33" borderId="10" xfId="0" applyNumberFormat="1" applyFont="1" applyFill="1" applyBorder="1" applyAlignment="1">
      <alignment vertical="center" wrapText="1"/>
    </xf>
    <xf numFmtId="18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189" fontId="46" fillId="34" borderId="10" xfId="0" applyNumberFormat="1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8.00390625" style="0" customWidth="1"/>
    <col min="2" max="2" width="13.8515625" style="0" bestFit="1" customWidth="1"/>
    <col min="3" max="3" width="25.00390625" style="0" bestFit="1" customWidth="1"/>
    <col min="4" max="4" width="12.7109375" style="0" bestFit="1" customWidth="1"/>
  </cols>
  <sheetData>
    <row r="1" ht="13.5">
      <c r="D1" s="4" t="s">
        <v>16</v>
      </c>
    </row>
    <row r="2" spans="1:4" ht="30" customHeight="1">
      <c r="A2" s="69" t="s">
        <v>15</v>
      </c>
      <c r="B2" s="69"/>
      <c r="C2" s="69"/>
      <c r="D2" s="69"/>
    </row>
    <row r="3" spans="1:4" ht="23.25" customHeight="1">
      <c r="A3" t="s">
        <v>333</v>
      </c>
      <c r="D3" s="4" t="s">
        <v>14</v>
      </c>
    </row>
    <row r="4" spans="1:4" ht="23.25" customHeight="1">
      <c r="A4" s="68" t="s">
        <v>0</v>
      </c>
      <c r="B4" s="68"/>
      <c r="C4" s="68" t="s">
        <v>1</v>
      </c>
      <c r="D4" s="68"/>
    </row>
    <row r="5" spans="1:4" ht="23.25" customHeight="1">
      <c r="A5" s="1" t="s">
        <v>2</v>
      </c>
      <c r="B5" s="1" t="s">
        <v>315</v>
      </c>
      <c r="C5" s="1" t="s">
        <v>2</v>
      </c>
      <c r="D5" s="1" t="s">
        <v>137</v>
      </c>
    </row>
    <row r="6" spans="1:4" ht="23.25" customHeight="1">
      <c r="A6" s="3" t="s">
        <v>11</v>
      </c>
      <c r="B6" s="11">
        <v>14259.580000000002</v>
      </c>
      <c r="C6" s="2" t="s">
        <v>3</v>
      </c>
      <c r="D6" s="30">
        <v>3131.6800000000003</v>
      </c>
    </row>
    <row r="7" spans="1:4" ht="23.25" customHeight="1">
      <c r="A7" s="3" t="s">
        <v>12</v>
      </c>
      <c r="B7" s="11">
        <v>73.5</v>
      </c>
      <c r="C7" s="2" t="s">
        <v>4</v>
      </c>
      <c r="D7" s="30">
        <v>11201.4</v>
      </c>
    </row>
    <row r="8" spans="1:4" ht="23.25" customHeight="1">
      <c r="A8" s="3" t="s">
        <v>5</v>
      </c>
      <c r="B8" s="11"/>
      <c r="C8" s="2" t="s">
        <v>45</v>
      </c>
      <c r="D8" s="30">
        <v>0</v>
      </c>
    </row>
    <row r="9" spans="1:4" ht="23.25" customHeight="1">
      <c r="A9" s="3"/>
      <c r="B9" s="11">
        <v>0</v>
      </c>
      <c r="C9" s="3"/>
      <c r="D9" s="30">
        <v>0</v>
      </c>
    </row>
    <row r="10" spans="1:4" ht="23.25" customHeight="1">
      <c r="A10" s="1" t="s">
        <v>17</v>
      </c>
      <c r="B10" s="11">
        <v>14291.080000000002</v>
      </c>
      <c r="C10" s="1" t="s">
        <v>19</v>
      </c>
      <c r="D10" s="30">
        <v>14291.08</v>
      </c>
    </row>
    <row r="11" spans="1:4" ht="23.25" customHeight="1">
      <c r="A11" s="3"/>
      <c r="B11" s="11">
        <v>0</v>
      </c>
      <c r="C11" s="3"/>
      <c r="D11" s="30">
        <v>0</v>
      </c>
    </row>
    <row r="12" spans="1:4" ht="23.25" customHeight="1">
      <c r="A12" s="19" t="s">
        <v>132</v>
      </c>
      <c r="B12" s="11">
        <v>0</v>
      </c>
      <c r="C12" s="2" t="s">
        <v>21</v>
      </c>
      <c r="D12" s="30">
        <v>0</v>
      </c>
    </row>
    <row r="13" spans="1:4" ht="23.25" customHeight="1">
      <c r="A13" s="3" t="s">
        <v>20</v>
      </c>
      <c r="B13" s="11">
        <v>0</v>
      </c>
      <c r="C13" s="2" t="s">
        <v>7</v>
      </c>
      <c r="D13" s="30">
        <v>0</v>
      </c>
    </row>
    <row r="14" spans="1:4" ht="23.25" customHeight="1">
      <c r="A14" s="3" t="s">
        <v>13</v>
      </c>
      <c r="B14" s="11">
        <v>0</v>
      </c>
      <c r="C14" s="20" t="s">
        <v>135</v>
      </c>
      <c r="D14" s="30">
        <v>0</v>
      </c>
    </row>
    <row r="15" spans="1:4" ht="23.25" customHeight="1">
      <c r="A15" s="19" t="s">
        <v>133</v>
      </c>
      <c r="B15" s="11">
        <v>0</v>
      </c>
      <c r="C15" s="3"/>
      <c r="D15" s="30">
        <v>0</v>
      </c>
    </row>
    <row r="16" spans="1:4" ht="23.25" customHeight="1">
      <c r="A16" s="1" t="s">
        <v>9</v>
      </c>
      <c r="B16" s="11">
        <v>14333.080000000002</v>
      </c>
      <c r="C16" s="1" t="s">
        <v>10</v>
      </c>
      <c r="D16" s="30">
        <v>14333.08</v>
      </c>
    </row>
    <row r="18" spans="1:4" ht="21.75" customHeight="1">
      <c r="A18" s="70" t="s">
        <v>113</v>
      </c>
      <c r="B18" s="70"/>
      <c r="C18" s="70"/>
      <c r="D18" s="70"/>
    </row>
  </sheetData>
  <sheetProtection/>
  <mergeCells count="4">
    <mergeCell ref="A4:B4"/>
    <mergeCell ref="C4:D4"/>
    <mergeCell ref="A2:D2"/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customWidth="1"/>
    <col min="2" max="3" width="11.57421875" style="0" bestFit="1" customWidth="1"/>
    <col min="4" max="4" width="14.28125" style="0" customWidth="1"/>
    <col min="5" max="8" width="7.7109375" style="0" customWidth="1"/>
  </cols>
  <sheetData>
    <row r="1" spans="3:8" ht="13.5">
      <c r="C1" s="4"/>
      <c r="H1" s="4" t="s">
        <v>96</v>
      </c>
    </row>
    <row r="2" spans="1:8" ht="30" customHeight="1">
      <c r="A2" s="69" t="s">
        <v>231</v>
      </c>
      <c r="B2" s="69"/>
      <c r="C2" s="69"/>
      <c r="D2" s="69"/>
      <c r="E2" s="69"/>
      <c r="F2" s="69"/>
      <c r="G2" s="69"/>
      <c r="H2" s="69"/>
    </row>
    <row r="3" spans="1:8" ht="23.25" customHeight="1">
      <c r="A3" t="s">
        <v>333</v>
      </c>
      <c r="C3" s="4"/>
      <c r="H3" s="4" t="s">
        <v>14</v>
      </c>
    </row>
    <row r="4" spans="1:8" ht="29.25" customHeight="1">
      <c r="A4" s="74" t="s">
        <v>98</v>
      </c>
      <c r="B4" s="71" t="s">
        <v>88</v>
      </c>
      <c r="C4" s="71" t="s">
        <v>93</v>
      </c>
      <c r="D4" s="71"/>
      <c r="E4" s="71"/>
      <c r="F4" s="71"/>
      <c r="G4" s="71" t="s">
        <v>94</v>
      </c>
      <c r="H4" s="71" t="s">
        <v>89</v>
      </c>
    </row>
    <row r="5" spans="1:8" ht="42.75">
      <c r="A5" s="75"/>
      <c r="B5" s="71"/>
      <c r="C5" s="5" t="s">
        <v>90</v>
      </c>
      <c r="D5" s="5" t="s">
        <v>91</v>
      </c>
      <c r="E5" s="5" t="s">
        <v>99</v>
      </c>
      <c r="F5" s="9" t="s">
        <v>92</v>
      </c>
      <c r="G5" s="71"/>
      <c r="H5" s="71"/>
    </row>
    <row r="6" spans="1:8" ht="23.25" customHeight="1">
      <c r="A6" s="5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ht="23.25" customHeight="1">
      <c r="A7" s="6" t="s">
        <v>90</v>
      </c>
      <c r="B7" s="11">
        <f>C7+G7+H7</f>
        <v>3131.6800000000003</v>
      </c>
      <c r="C7" s="11">
        <f>D7+E7+F7</f>
        <v>3131.6800000000003</v>
      </c>
      <c r="D7" s="12">
        <f>D8+D12+D17+D21+D25</f>
        <v>3131.6800000000003</v>
      </c>
      <c r="E7" s="12"/>
      <c r="F7" s="12"/>
      <c r="G7" s="12"/>
      <c r="H7" s="12"/>
    </row>
    <row r="8" spans="1:8" ht="23.25" customHeight="1">
      <c r="A8" s="26" t="s">
        <v>232</v>
      </c>
      <c r="B8" s="12">
        <f>C8</f>
        <v>1982.92</v>
      </c>
      <c r="C8" s="12">
        <v>1982.92</v>
      </c>
      <c r="D8" s="12">
        <f>SUM(D9:D11)</f>
        <v>1982.92</v>
      </c>
      <c r="E8" s="12"/>
      <c r="F8" s="12"/>
      <c r="G8" s="12"/>
      <c r="H8" s="12"/>
    </row>
    <row r="9" spans="1:8" ht="23.25" customHeight="1">
      <c r="A9" s="16" t="s">
        <v>129</v>
      </c>
      <c r="B9" s="21">
        <f>C9</f>
        <v>1233.21</v>
      </c>
      <c r="C9" s="12">
        <f>D9</f>
        <v>1233.21</v>
      </c>
      <c r="D9" s="21">
        <v>1233.21</v>
      </c>
      <c r="E9" s="12"/>
      <c r="F9" s="12"/>
      <c r="G9" s="12"/>
      <c r="H9" s="12"/>
    </row>
    <row r="10" spans="1:8" ht="23.25" customHeight="1">
      <c r="A10" s="16" t="s">
        <v>130</v>
      </c>
      <c r="B10" s="21">
        <f>C10</f>
        <v>185.11</v>
      </c>
      <c r="C10" s="21">
        <f>D10</f>
        <v>185.11</v>
      </c>
      <c r="D10" s="21">
        <v>185.11</v>
      </c>
      <c r="E10" s="15"/>
      <c r="F10" s="15"/>
      <c r="G10" s="15"/>
      <c r="H10" s="15"/>
    </row>
    <row r="11" spans="1:8" ht="28.5">
      <c r="A11" s="6" t="s">
        <v>36</v>
      </c>
      <c r="B11" s="21">
        <f>C11</f>
        <v>564.6</v>
      </c>
      <c r="C11" s="21">
        <f>D11</f>
        <v>564.6</v>
      </c>
      <c r="D11" s="21">
        <v>564.6</v>
      </c>
      <c r="E11" s="15"/>
      <c r="F11" s="15"/>
      <c r="G11" s="15"/>
      <c r="H11" s="15"/>
    </row>
    <row r="12" spans="1:8" ht="28.5">
      <c r="A12" s="17" t="s">
        <v>299</v>
      </c>
      <c r="B12" s="12">
        <v>673.06</v>
      </c>
      <c r="C12" s="12">
        <v>673.06</v>
      </c>
      <c r="D12" s="12">
        <v>673.06</v>
      </c>
      <c r="E12" s="12"/>
      <c r="F12" s="12"/>
      <c r="G12" s="12"/>
      <c r="H12" s="12"/>
    </row>
    <row r="13" spans="1:8" ht="23.25" customHeight="1">
      <c r="A13" s="16" t="s">
        <v>300</v>
      </c>
      <c r="B13" s="12">
        <v>506.15</v>
      </c>
      <c r="C13" s="12">
        <v>506.15</v>
      </c>
      <c r="D13" s="12">
        <v>506.15</v>
      </c>
      <c r="E13" s="12"/>
      <c r="F13" s="12"/>
      <c r="G13" s="12"/>
      <c r="H13" s="12"/>
    </row>
    <row r="14" spans="1:8" ht="23.25" customHeight="1">
      <c r="A14" s="16" t="s">
        <v>301</v>
      </c>
      <c r="B14" s="15">
        <v>30.82</v>
      </c>
      <c r="C14" s="15">
        <v>30.82</v>
      </c>
      <c r="D14" s="15">
        <v>30.82</v>
      </c>
      <c r="E14" s="15"/>
      <c r="F14" s="15"/>
      <c r="G14" s="15"/>
      <c r="H14" s="15"/>
    </row>
    <row r="15" spans="1:8" ht="14.25">
      <c r="A15" s="6" t="s">
        <v>302</v>
      </c>
      <c r="B15" s="15">
        <v>1.44</v>
      </c>
      <c r="C15" s="15">
        <v>1.44</v>
      </c>
      <c r="D15" s="15">
        <v>1.44</v>
      </c>
      <c r="E15" s="15"/>
      <c r="F15" s="15"/>
      <c r="G15" s="15"/>
      <c r="H15" s="15"/>
    </row>
    <row r="16" spans="1:8" ht="28.5">
      <c r="A16" s="16" t="s">
        <v>303</v>
      </c>
      <c r="B16" s="15">
        <v>134.65</v>
      </c>
      <c r="C16" s="15">
        <v>134.65</v>
      </c>
      <c r="D16" s="15">
        <v>134.65</v>
      </c>
      <c r="E16" s="15"/>
      <c r="F16" s="15"/>
      <c r="G16" s="15"/>
      <c r="H16" s="15"/>
    </row>
    <row r="17" spans="1:8" ht="28.5">
      <c r="A17" s="43" t="s">
        <v>304</v>
      </c>
      <c r="B17" s="44">
        <v>104.73</v>
      </c>
      <c r="C17" s="44">
        <v>104.73</v>
      </c>
      <c r="D17" s="44">
        <v>104.73</v>
      </c>
      <c r="E17" s="43"/>
      <c r="F17" s="43"/>
      <c r="G17" s="43"/>
      <c r="H17" s="43"/>
    </row>
    <row r="18" spans="1:8" ht="14.25">
      <c r="A18" s="36" t="s">
        <v>305</v>
      </c>
      <c r="B18" s="44">
        <v>96.03</v>
      </c>
      <c r="C18" s="44">
        <v>96.03</v>
      </c>
      <c r="D18" s="44">
        <v>96.03</v>
      </c>
      <c r="E18" s="15"/>
      <c r="F18" s="15"/>
      <c r="G18" s="15"/>
      <c r="H18" s="15"/>
    </row>
    <row r="19" spans="1:8" ht="14.25">
      <c r="A19" s="36" t="s">
        <v>306</v>
      </c>
      <c r="B19" s="44">
        <v>7.35</v>
      </c>
      <c r="C19" s="15">
        <v>7.35</v>
      </c>
      <c r="D19" s="15">
        <v>7.35</v>
      </c>
      <c r="E19" s="15"/>
      <c r="F19" s="15"/>
      <c r="G19" s="15"/>
      <c r="H19" s="15"/>
    </row>
    <row r="20" spans="1:8" ht="28.5">
      <c r="A20" s="36" t="s">
        <v>307</v>
      </c>
      <c r="B20" s="44">
        <v>1.35</v>
      </c>
      <c r="C20" s="15">
        <v>1.35</v>
      </c>
      <c r="D20" s="15">
        <v>1.35</v>
      </c>
      <c r="E20" s="15"/>
      <c r="F20" s="15"/>
      <c r="G20" s="15"/>
      <c r="H20" s="15"/>
    </row>
    <row r="21" spans="1:8" ht="28.5">
      <c r="A21" s="32" t="s">
        <v>308</v>
      </c>
      <c r="B21" s="40">
        <f>C21</f>
        <v>343.07</v>
      </c>
      <c r="C21" s="40">
        <f>D21</f>
        <v>343.07</v>
      </c>
      <c r="D21" s="40">
        <v>343.07</v>
      </c>
      <c r="E21" s="15"/>
      <c r="F21" s="15"/>
      <c r="G21" s="15"/>
      <c r="H21" s="15"/>
    </row>
    <row r="22" spans="1:8" ht="14.25">
      <c r="A22" s="37" t="s">
        <v>305</v>
      </c>
      <c r="B22" s="40">
        <f aca="true" t="shared" si="0" ref="B22:C24">C22</f>
        <v>290.43</v>
      </c>
      <c r="C22" s="40">
        <f t="shared" si="0"/>
        <v>290.43</v>
      </c>
      <c r="D22" s="40">
        <v>290.43</v>
      </c>
      <c r="E22" s="15"/>
      <c r="F22" s="15"/>
      <c r="G22" s="15"/>
      <c r="H22" s="15"/>
    </row>
    <row r="23" spans="1:8" ht="14.25">
      <c r="A23" s="37" t="s">
        <v>306</v>
      </c>
      <c r="B23" s="40">
        <f t="shared" si="0"/>
        <v>43.18</v>
      </c>
      <c r="C23" s="40">
        <f t="shared" si="0"/>
        <v>43.18</v>
      </c>
      <c r="D23" s="15">
        <v>43.18</v>
      </c>
      <c r="E23" s="15"/>
      <c r="F23" s="15"/>
      <c r="G23" s="15"/>
      <c r="H23" s="15"/>
    </row>
    <row r="24" spans="1:8" ht="28.5">
      <c r="A24" s="37" t="s">
        <v>307</v>
      </c>
      <c r="B24" s="40">
        <f t="shared" si="0"/>
        <v>9.46</v>
      </c>
      <c r="C24" s="40">
        <f t="shared" si="0"/>
        <v>9.46</v>
      </c>
      <c r="D24" s="15">
        <v>9.46</v>
      </c>
      <c r="E24" s="15"/>
      <c r="F24" s="15"/>
      <c r="G24" s="15"/>
      <c r="H24" s="15"/>
    </row>
    <row r="25" spans="1:8" ht="28.5">
      <c r="A25" s="37" t="s">
        <v>309</v>
      </c>
      <c r="B25" s="45">
        <v>27.9</v>
      </c>
      <c r="C25" s="45">
        <v>27.9</v>
      </c>
      <c r="D25" s="40">
        <v>27.9</v>
      </c>
      <c r="E25" s="15"/>
      <c r="F25" s="15"/>
      <c r="G25" s="15"/>
      <c r="H25" s="15"/>
    </row>
    <row r="26" spans="1:8" ht="14.25">
      <c r="A26" s="37" t="s">
        <v>306</v>
      </c>
      <c r="B26" s="31">
        <v>2.9</v>
      </c>
      <c r="C26" s="31">
        <v>2.9</v>
      </c>
      <c r="D26" s="31">
        <v>2.9</v>
      </c>
      <c r="E26" s="15"/>
      <c r="F26" s="15"/>
      <c r="G26" s="15"/>
      <c r="H26" s="15"/>
    </row>
    <row r="27" spans="1:8" ht="28.5">
      <c r="A27" s="37" t="s">
        <v>307</v>
      </c>
      <c r="B27" s="31">
        <v>25</v>
      </c>
      <c r="C27" s="31">
        <v>25</v>
      </c>
      <c r="D27" s="31">
        <v>25</v>
      </c>
      <c r="E27" s="15"/>
      <c r="F27" s="15"/>
      <c r="G27" s="15"/>
      <c r="H27" s="15"/>
    </row>
  </sheetData>
  <sheetProtection/>
  <mergeCells count="6">
    <mergeCell ref="A2:H2"/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6">
      <selection activeCell="A3" sqref="A3"/>
    </sheetView>
  </sheetViews>
  <sheetFormatPr defaultColWidth="9.140625" defaultRowHeight="15"/>
  <cols>
    <col min="1" max="1" width="30.00390625" style="57" customWidth="1"/>
    <col min="2" max="3" width="12.7109375" style="57" bestFit="1" customWidth="1"/>
    <col min="4" max="4" width="9.421875" style="57" bestFit="1" customWidth="1"/>
    <col min="5" max="5" width="9.7109375" style="57" customWidth="1"/>
    <col min="6" max="6" width="6.57421875" style="57" customWidth="1"/>
    <col min="7" max="7" width="7.421875" style="57" bestFit="1" customWidth="1"/>
    <col min="8" max="8" width="5.140625" style="57" customWidth="1"/>
    <col min="9" max="9" width="4.57421875" style="57" customWidth="1"/>
    <col min="10" max="16384" width="9.00390625" style="57" customWidth="1"/>
  </cols>
  <sheetData>
    <row r="1" spans="3:9" ht="13.5">
      <c r="C1" s="58"/>
      <c r="I1" s="58" t="s">
        <v>97</v>
      </c>
    </row>
    <row r="2" spans="1:9" ht="30" customHeight="1">
      <c r="A2" s="76" t="s">
        <v>319</v>
      </c>
      <c r="B2" s="76"/>
      <c r="C2" s="76"/>
      <c r="D2" s="76"/>
      <c r="E2" s="76"/>
      <c r="F2" s="76"/>
      <c r="G2" s="76"/>
      <c r="H2" s="76"/>
      <c r="I2" s="76"/>
    </row>
    <row r="3" spans="1:9" ht="23.25" customHeight="1">
      <c r="A3" s="57" t="s">
        <v>332</v>
      </c>
      <c r="C3" s="58"/>
      <c r="H3" s="77" t="s">
        <v>14</v>
      </c>
      <c r="I3" s="77"/>
    </row>
    <row r="4" spans="1:9" ht="29.25" customHeight="1">
      <c r="A4" s="72" t="s">
        <v>98</v>
      </c>
      <c r="B4" s="72" t="s">
        <v>88</v>
      </c>
      <c r="C4" s="72" t="s">
        <v>93</v>
      </c>
      <c r="D4" s="72"/>
      <c r="E4" s="72"/>
      <c r="F4" s="72"/>
      <c r="G4" s="72" t="s">
        <v>94</v>
      </c>
      <c r="H4" s="72" t="s">
        <v>89</v>
      </c>
      <c r="I4" s="72" t="s">
        <v>95</v>
      </c>
    </row>
    <row r="5" spans="1:9" ht="34.5" customHeight="1">
      <c r="A5" s="72"/>
      <c r="B5" s="72"/>
      <c r="C5" s="51" t="s">
        <v>90</v>
      </c>
      <c r="D5" s="51" t="s">
        <v>91</v>
      </c>
      <c r="E5" s="51" t="s">
        <v>99</v>
      </c>
      <c r="F5" s="59" t="s">
        <v>92</v>
      </c>
      <c r="G5" s="72"/>
      <c r="H5" s="72"/>
      <c r="I5" s="72"/>
    </row>
    <row r="6" spans="1:9" ht="23.25" customHeight="1">
      <c r="A6" s="51"/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</row>
    <row r="7" spans="1:9" ht="23.25" customHeight="1">
      <c r="A7" s="51" t="s">
        <v>90</v>
      </c>
      <c r="B7" s="60">
        <f>B8+B39+B45+B47+B50</f>
        <v>11201.4</v>
      </c>
      <c r="C7" s="60">
        <f>C8+C39+C45+C47+C50</f>
        <v>11127.9</v>
      </c>
      <c r="D7" s="61">
        <f>D8+D39+D45+D47+D50</f>
        <v>9258.730000000001</v>
      </c>
      <c r="E7" s="61">
        <f>E8+E39+E47</f>
        <v>1869.17</v>
      </c>
      <c r="F7" s="61"/>
      <c r="G7" s="61">
        <f>SUM(G47+G8)</f>
        <v>73.5</v>
      </c>
      <c r="H7" s="61"/>
      <c r="I7" s="61"/>
    </row>
    <row r="8" spans="1:9" ht="23.25" customHeight="1">
      <c r="A8" s="62" t="s">
        <v>233</v>
      </c>
      <c r="B8" s="63">
        <f>SUM(D8:H8)</f>
        <v>8563.75</v>
      </c>
      <c r="C8" s="63">
        <v>8523.25</v>
      </c>
      <c r="D8" s="63">
        <f>SUM(D9:D38)</f>
        <v>6791.85</v>
      </c>
      <c r="E8" s="63">
        <f>SUM(E14:E38)</f>
        <v>1731.4</v>
      </c>
      <c r="F8" s="63"/>
      <c r="G8" s="63">
        <f>SUM(G11:G38)</f>
        <v>40.5</v>
      </c>
      <c r="H8" s="63"/>
      <c r="I8" s="61"/>
    </row>
    <row r="9" spans="1:9" ht="23.25" customHeight="1">
      <c r="A9" s="54" t="s">
        <v>237</v>
      </c>
      <c r="B9" s="64">
        <f>C9+G9+H9+I9</f>
        <v>7.5</v>
      </c>
      <c r="C9" s="61">
        <f aca="true" t="shared" si="0" ref="C9:C38">D9+E9+F9+G9+H9+I9</f>
        <v>7.5</v>
      </c>
      <c r="D9" s="61">
        <v>7.5</v>
      </c>
      <c r="E9" s="65"/>
      <c r="F9" s="65"/>
      <c r="G9" s="65"/>
      <c r="H9" s="65"/>
      <c r="I9" s="65"/>
    </row>
    <row r="10" spans="1:9" ht="23.25" customHeight="1">
      <c r="A10" s="54" t="s">
        <v>238</v>
      </c>
      <c r="B10" s="64">
        <f aca="true" t="shared" si="1" ref="B10:B36">C10+G10+H10+I10</f>
        <v>34.16</v>
      </c>
      <c r="C10" s="61">
        <f t="shared" si="0"/>
        <v>34.16</v>
      </c>
      <c r="D10" s="61">
        <v>34.16</v>
      </c>
      <c r="E10" s="65"/>
      <c r="F10" s="65"/>
      <c r="G10" s="65"/>
      <c r="H10" s="65"/>
      <c r="I10" s="65"/>
    </row>
    <row r="11" spans="1:9" ht="14.25">
      <c r="A11" s="54" t="s">
        <v>239</v>
      </c>
      <c r="B11" s="64">
        <f t="shared" si="1"/>
        <v>4</v>
      </c>
      <c r="C11" s="61">
        <f t="shared" si="0"/>
        <v>4</v>
      </c>
      <c r="D11" s="61">
        <v>4</v>
      </c>
      <c r="E11" s="65"/>
      <c r="F11" s="65"/>
      <c r="G11" s="65"/>
      <c r="H11" s="65"/>
      <c r="I11" s="65"/>
    </row>
    <row r="12" spans="1:9" ht="14.25">
      <c r="A12" s="54" t="s">
        <v>240</v>
      </c>
      <c r="B12" s="64">
        <f t="shared" si="1"/>
        <v>2.97</v>
      </c>
      <c r="C12" s="61">
        <f t="shared" si="0"/>
        <v>2.97</v>
      </c>
      <c r="D12" s="61">
        <v>2.97</v>
      </c>
      <c r="E12" s="65"/>
      <c r="F12" s="65"/>
      <c r="G12" s="65"/>
      <c r="H12" s="65"/>
      <c r="I12" s="65"/>
    </row>
    <row r="13" spans="1:9" ht="14.25">
      <c r="A13" s="27" t="s">
        <v>241</v>
      </c>
      <c r="B13" s="64">
        <f t="shared" si="1"/>
        <v>401.76</v>
      </c>
      <c r="C13" s="61">
        <f t="shared" si="0"/>
        <v>401.76</v>
      </c>
      <c r="D13" s="27">
        <v>401.76</v>
      </c>
      <c r="E13" s="65"/>
      <c r="F13" s="65"/>
      <c r="G13" s="65"/>
      <c r="H13" s="65"/>
      <c r="I13" s="65"/>
    </row>
    <row r="14" spans="1:9" ht="14.25">
      <c r="A14" s="27" t="s">
        <v>242</v>
      </c>
      <c r="B14" s="64">
        <f t="shared" si="1"/>
        <v>24</v>
      </c>
      <c r="C14" s="61">
        <f t="shared" si="0"/>
        <v>24</v>
      </c>
      <c r="D14" s="27">
        <v>24</v>
      </c>
      <c r="E14" s="65"/>
      <c r="F14" s="65"/>
      <c r="G14" s="65"/>
      <c r="H14" s="65"/>
      <c r="I14" s="65"/>
    </row>
    <row r="15" spans="1:9" ht="14.25">
      <c r="A15" s="27" t="s">
        <v>243</v>
      </c>
      <c r="B15" s="64">
        <f t="shared" si="1"/>
        <v>54.5</v>
      </c>
      <c r="C15" s="61">
        <f t="shared" si="0"/>
        <v>54.5</v>
      </c>
      <c r="D15" s="27">
        <v>54.5</v>
      </c>
      <c r="E15" s="65"/>
      <c r="F15" s="65"/>
      <c r="G15" s="65"/>
      <c r="H15" s="65"/>
      <c r="I15" s="65"/>
    </row>
    <row r="16" spans="1:9" ht="14.25">
      <c r="A16" s="27" t="s">
        <v>256</v>
      </c>
      <c r="B16" s="64">
        <f t="shared" si="1"/>
        <v>11.65</v>
      </c>
      <c r="C16" s="61">
        <f t="shared" si="0"/>
        <v>11.65</v>
      </c>
      <c r="D16" s="27">
        <v>11.65</v>
      </c>
      <c r="E16" s="65"/>
      <c r="F16" s="65"/>
      <c r="G16" s="65"/>
      <c r="H16" s="65"/>
      <c r="I16" s="65"/>
    </row>
    <row r="17" spans="1:9" ht="14.25">
      <c r="A17" s="27" t="s">
        <v>257</v>
      </c>
      <c r="B17" s="64">
        <f t="shared" si="1"/>
        <v>18.03</v>
      </c>
      <c r="C17" s="61">
        <f t="shared" si="0"/>
        <v>18.03</v>
      </c>
      <c r="D17" s="27">
        <v>18.03</v>
      </c>
      <c r="E17" s="65"/>
      <c r="F17" s="65"/>
      <c r="G17" s="65"/>
      <c r="H17" s="65"/>
      <c r="I17" s="65"/>
    </row>
    <row r="18" spans="1:9" ht="14.25">
      <c r="A18" s="27" t="s">
        <v>258</v>
      </c>
      <c r="B18" s="64">
        <f t="shared" si="1"/>
        <v>573.82</v>
      </c>
      <c r="C18" s="61">
        <f t="shared" si="0"/>
        <v>573.82</v>
      </c>
      <c r="D18" s="27">
        <v>573.82</v>
      </c>
      <c r="E18" s="65"/>
      <c r="F18" s="65"/>
      <c r="G18" s="65"/>
      <c r="H18" s="65"/>
      <c r="I18" s="65"/>
    </row>
    <row r="19" spans="1:9" ht="14.25">
      <c r="A19" s="27" t="s">
        <v>259</v>
      </c>
      <c r="B19" s="64">
        <f t="shared" si="1"/>
        <v>10</v>
      </c>
      <c r="C19" s="61">
        <f t="shared" si="0"/>
        <v>10</v>
      </c>
      <c r="D19" s="27">
        <v>10</v>
      </c>
      <c r="E19" s="65"/>
      <c r="F19" s="65"/>
      <c r="G19" s="65"/>
      <c r="H19" s="65"/>
      <c r="I19" s="65"/>
    </row>
    <row r="20" spans="1:9" ht="14.25">
      <c r="A20" s="27" t="s">
        <v>260</v>
      </c>
      <c r="B20" s="64">
        <f t="shared" si="1"/>
        <v>959.41</v>
      </c>
      <c r="C20" s="61">
        <f t="shared" si="0"/>
        <v>959.41</v>
      </c>
      <c r="D20" s="27">
        <v>959.41</v>
      </c>
      <c r="E20" s="65"/>
      <c r="F20" s="65"/>
      <c r="G20" s="65"/>
      <c r="H20" s="65"/>
      <c r="I20" s="65"/>
    </row>
    <row r="21" spans="1:9" ht="14.25">
      <c r="A21" s="27" t="s">
        <v>261</v>
      </c>
      <c r="B21" s="64">
        <f t="shared" si="1"/>
        <v>8</v>
      </c>
      <c r="C21" s="61">
        <f t="shared" si="0"/>
        <v>8</v>
      </c>
      <c r="D21" s="27">
        <v>8</v>
      </c>
      <c r="E21" s="65"/>
      <c r="F21" s="65"/>
      <c r="G21" s="65"/>
      <c r="H21" s="65"/>
      <c r="I21" s="65"/>
    </row>
    <row r="22" spans="1:9" ht="14.25">
      <c r="A22" s="27" t="s">
        <v>262</v>
      </c>
      <c r="B22" s="64">
        <f t="shared" si="1"/>
        <v>42</v>
      </c>
      <c r="C22" s="61">
        <f t="shared" si="0"/>
        <v>42</v>
      </c>
      <c r="D22" s="27">
        <v>42</v>
      </c>
      <c r="E22" s="65"/>
      <c r="F22" s="65"/>
      <c r="G22" s="65"/>
      <c r="H22" s="65"/>
      <c r="I22" s="65"/>
    </row>
    <row r="23" spans="1:9" ht="14.25">
      <c r="A23" s="27" t="s">
        <v>234</v>
      </c>
      <c r="B23" s="64">
        <f t="shared" si="1"/>
        <v>20</v>
      </c>
      <c r="C23" s="61">
        <f t="shared" si="0"/>
        <v>20</v>
      </c>
      <c r="D23" s="27">
        <v>20</v>
      </c>
      <c r="E23" s="65"/>
      <c r="F23" s="65"/>
      <c r="G23" s="65"/>
      <c r="H23" s="65"/>
      <c r="I23" s="65"/>
    </row>
    <row r="24" spans="1:9" ht="28.5">
      <c r="A24" s="27" t="s">
        <v>255</v>
      </c>
      <c r="B24" s="64">
        <f t="shared" si="1"/>
        <v>124.01</v>
      </c>
      <c r="C24" s="61">
        <f t="shared" si="0"/>
        <v>124.01</v>
      </c>
      <c r="D24" s="27">
        <v>124.01</v>
      </c>
      <c r="E24" s="65"/>
      <c r="F24" s="65"/>
      <c r="G24" s="65"/>
      <c r="H24" s="65"/>
      <c r="I24" s="65"/>
    </row>
    <row r="25" spans="1:9" ht="14.25">
      <c r="A25" s="27" t="s">
        <v>254</v>
      </c>
      <c r="B25" s="64">
        <f t="shared" si="1"/>
        <v>220.29</v>
      </c>
      <c r="C25" s="61">
        <f t="shared" si="0"/>
        <v>220.29</v>
      </c>
      <c r="D25" s="27">
        <v>220.29</v>
      </c>
      <c r="E25" s="65"/>
      <c r="F25" s="65"/>
      <c r="G25" s="65"/>
      <c r="H25" s="65"/>
      <c r="I25" s="65"/>
    </row>
    <row r="26" spans="1:9" ht="14.25">
      <c r="A26" s="27" t="s">
        <v>253</v>
      </c>
      <c r="B26" s="64">
        <f t="shared" si="1"/>
        <v>561.91</v>
      </c>
      <c r="C26" s="61">
        <f t="shared" si="0"/>
        <v>561.91</v>
      </c>
      <c r="D26" s="27">
        <v>561.91</v>
      </c>
      <c r="E26" s="65"/>
      <c r="F26" s="65"/>
      <c r="G26" s="65"/>
      <c r="H26" s="65"/>
      <c r="I26" s="65"/>
    </row>
    <row r="27" spans="1:9" ht="14.25">
      <c r="A27" s="27" t="s">
        <v>252</v>
      </c>
      <c r="B27" s="64">
        <f t="shared" si="1"/>
        <v>935.7</v>
      </c>
      <c r="C27" s="61">
        <f t="shared" si="0"/>
        <v>935.7</v>
      </c>
      <c r="D27" s="27">
        <v>935.7</v>
      </c>
      <c r="E27" s="65"/>
      <c r="F27" s="65"/>
      <c r="G27" s="65"/>
      <c r="H27" s="65"/>
      <c r="I27" s="65"/>
    </row>
    <row r="28" spans="1:9" ht="14.25">
      <c r="A28" s="27" t="s">
        <v>251</v>
      </c>
      <c r="B28" s="64">
        <f t="shared" si="1"/>
        <v>91.77</v>
      </c>
      <c r="C28" s="61">
        <f t="shared" si="0"/>
        <v>91.77</v>
      </c>
      <c r="D28" s="27">
        <v>91.77</v>
      </c>
      <c r="E28" s="65"/>
      <c r="F28" s="65"/>
      <c r="G28" s="65"/>
      <c r="H28" s="65"/>
      <c r="I28" s="65"/>
    </row>
    <row r="29" spans="1:9" ht="14.25">
      <c r="A29" s="27" t="s">
        <v>250</v>
      </c>
      <c r="B29" s="64">
        <f t="shared" si="1"/>
        <v>150.38</v>
      </c>
      <c r="C29" s="61">
        <f t="shared" si="0"/>
        <v>150.38</v>
      </c>
      <c r="D29" s="27">
        <v>150.38</v>
      </c>
      <c r="E29" s="65"/>
      <c r="F29" s="65"/>
      <c r="G29" s="65"/>
      <c r="H29" s="65"/>
      <c r="I29" s="65"/>
    </row>
    <row r="30" spans="1:9" ht="14.25">
      <c r="A30" s="27" t="s">
        <v>249</v>
      </c>
      <c r="B30" s="64">
        <f t="shared" si="1"/>
        <v>1154.98</v>
      </c>
      <c r="C30" s="61">
        <f t="shared" si="0"/>
        <v>1154.98</v>
      </c>
      <c r="D30" s="27">
        <v>1154.98</v>
      </c>
      <c r="E30" s="65"/>
      <c r="F30" s="65"/>
      <c r="G30" s="65"/>
      <c r="H30" s="65"/>
      <c r="I30" s="65"/>
    </row>
    <row r="31" spans="1:9" ht="14.25">
      <c r="A31" s="27" t="s">
        <v>248</v>
      </c>
      <c r="B31" s="64">
        <f t="shared" si="1"/>
        <v>3.22</v>
      </c>
      <c r="C31" s="61">
        <f t="shared" si="0"/>
        <v>3.22</v>
      </c>
      <c r="D31" s="27">
        <v>3.22</v>
      </c>
      <c r="E31" s="65"/>
      <c r="F31" s="65"/>
      <c r="G31" s="65"/>
      <c r="H31" s="65"/>
      <c r="I31" s="65"/>
    </row>
    <row r="32" spans="1:9" ht="14.25">
      <c r="A32" s="27" t="s">
        <v>247</v>
      </c>
      <c r="B32" s="64">
        <f t="shared" si="1"/>
        <v>946.75</v>
      </c>
      <c r="C32" s="61">
        <f t="shared" si="0"/>
        <v>946.75</v>
      </c>
      <c r="D32" s="27">
        <v>946.75</v>
      </c>
      <c r="E32" s="65"/>
      <c r="F32" s="65"/>
      <c r="G32" s="65"/>
      <c r="H32" s="65"/>
      <c r="I32" s="65"/>
    </row>
    <row r="33" spans="1:9" ht="14.25">
      <c r="A33" s="27" t="s">
        <v>246</v>
      </c>
      <c r="B33" s="64">
        <f t="shared" si="1"/>
        <v>422.83</v>
      </c>
      <c r="C33" s="61">
        <f t="shared" si="0"/>
        <v>422.83</v>
      </c>
      <c r="D33" s="27">
        <v>422.83</v>
      </c>
      <c r="E33" s="65"/>
      <c r="F33" s="65"/>
      <c r="G33" s="65"/>
      <c r="H33" s="65"/>
      <c r="I33" s="65"/>
    </row>
    <row r="34" spans="1:9" ht="28.5">
      <c r="A34" s="27" t="s">
        <v>245</v>
      </c>
      <c r="B34" s="64">
        <f t="shared" si="1"/>
        <v>7</v>
      </c>
      <c r="C34" s="61">
        <f t="shared" si="0"/>
        <v>7</v>
      </c>
      <c r="D34" s="27">
        <v>7</v>
      </c>
      <c r="E34" s="65"/>
      <c r="F34" s="65"/>
      <c r="G34" s="65"/>
      <c r="H34" s="65"/>
      <c r="I34" s="65"/>
    </row>
    <row r="35" spans="1:9" ht="14.25">
      <c r="A35" s="27" t="s">
        <v>244</v>
      </c>
      <c r="B35" s="64">
        <f t="shared" si="1"/>
        <v>1.21</v>
      </c>
      <c r="C35" s="61">
        <f t="shared" si="0"/>
        <v>1.21</v>
      </c>
      <c r="D35" s="27">
        <v>1.21</v>
      </c>
      <c r="E35" s="65"/>
      <c r="F35" s="65"/>
      <c r="G35" s="65"/>
      <c r="H35" s="65"/>
      <c r="I35" s="65"/>
    </row>
    <row r="36" spans="1:9" ht="27">
      <c r="A36" s="65" t="s">
        <v>235</v>
      </c>
      <c r="B36" s="64">
        <f t="shared" si="1"/>
        <v>1731.4</v>
      </c>
      <c r="C36" s="61">
        <f t="shared" si="0"/>
        <v>1731.4</v>
      </c>
      <c r="D36" s="65"/>
      <c r="E36" s="65">
        <v>1731.4</v>
      </c>
      <c r="F36" s="65"/>
      <c r="G36" s="65"/>
      <c r="H36" s="65"/>
      <c r="I36" s="65"/>
    </row>
    <row r="37" spans="1:9" ht="42.75">
      <c r="A37" s="46" t="s">
        <v>313</v>
      </c>
      <c r="B37" s="65">
        <v>38.5</v>
      </c>
      <c r="C37" s="61">
        <f t="shared" si="0"/>
        <v>38.5</v>
      </c>
      <c r="D37" s="65"/>
      <c r="E37" s="65"/>
      <c r="F37" s="65"/>
      <c r="G37" s="65">
        <v>38.5</v>
      </c>
      <c r="H37" s="65"/>
      <c r="I37" s="65"/>
    </row>
    <row r="38" spans="1:9" ht="14.25">
      <c r="A38" s="46" t="s">
        <v>314</v>
      </c>
      <c r="B38" s="65">
        <v>2</v>
      </c>
      <c r="C38" s="61">
        <f t="shared" si="0"/>
        <v>2</v>
      </c>
      <c r="D38" s="65"/>
      <c r="E38" s="65"/>
      <c r="F38" s="65"/>
      <c r="G38" s="65">
        <v>2</v>
      </c>
      <c r="H38" s="65"/>
      <c r="I38" s="65"/>
    </row>
    <row r="39" spans="1:9" ht="33" customHeight="1">
      <c r="A39" s="65" t="s">
        <v>299</v>
      </c>
      <c r="B39" s="65">
        <v>206.31</v>
      </c>
      <c r="C39" s="65">
        <v>206.31</v>
      </c>
      <c r="D39" s="65">
        <v>68.54</v>
      </c>
      <c r="E39" s="65">
        <v>137.77</v>
      </c>
      <c r="F39" s="65"/>
      <c r="G39" s="65"/>
      <c r="H39" s="65"/>
      <c r="I39" s="65"/>
    </row>
    <row r="40" spans="1:9" ht="13.5">
      <c r="A40" s="65" t="s">
        <v>320</v>
      </c>
      <c r="B40" s="65">
        <v>2</v>
      </c>
      <c r="C40" s="65">
        <v>2</v>
      </c>
      <c r="D40" s="65">
        <v>2</v>
      </c>
      <c r="E40" s="65"/>
      <c r="F40" s="65"/>
      <c r="G40" s="65"/>
      <c r="H40" s="65"/>
      <c r="I40" s="65"/>
    </row>
    <row r="41" spans="1:9" ht="13.5">
      <c r="A41" s="65" t="s">
        <v>321</v>
      </c>
      <c r="B41" s="65">
        <v>49.5</v>
      </c>
      <c r="C41" s="65">
        <v>49.5</v>
      </c>
      <c r="D41" s="65">
        <v>49.5</v>
      </c>
      <c r="E41" s="65"/>
      <c r="F41" s="65"/>
      <c r="G41" s="65"/>
      <c r="H41" s="65"/>
      <c r="I41" s="65"/>
    </row>
    <row r="42" spans="1:9" ht="13.5">
      <c r="A42" s="65" t="s">
        <v>322</v>
      </c>
      <c r="B42" s="65">
        <v>0.5</v>
      </c>
      <c r="C42" s="65">
        <v>0.5</v>
      </c>
      <c r="D42" s="65">
        <v>0.5</v>
      </c>
      <c r="E42" s="65"/>
      <c r="F42" s="65"/>
      <c r="G42" s="65"/>
      <c r="H42" s="65"/>
      <c r="I42" s="65"/>
    </row>
    <row r="43" spans="1:9" ht="13.5">
      <c r="A43" s="65" t="s">
        <v>323</v>
      </c>
      <c r="B43" s="65">
        <v>137.77</v>
      </c>
      <c r="C43" s="65">
        <v>137.77</v>
      </c>
      <c r="D43" s="65"/>
      <c r="E43" s="65">
        <v>137.77</v>
      </c>
      <c r="F43" s="65"/>
      <c r="G43" s="65"/>
      <c r="H43" s="65"/>
      <c r="I43" s="65"/>
    </row>
    <row r="44" spans="1:9" ht="13.5">
      <c r="A44" s="65" t="s">
        <v>324</v>
      </c>
      <c r="B44" s="65">
        <v>16.54</v>
      </c>
      <c r="C44" s="65">
        <v>16.54</v>
      </c>
      <c r="D44" s="65">
        <v>16.54</v>
      </c>
      <c r="E44" s="65"/>
      <c r="F44" s="65"/>
      <c r="G44" s="65"/>
      <c r="H44" s="65"/>
      <c r="I44" s="65"/>
    </row>
    <row r="45" spans="1:9" ht="27">
      <c r="A45" s="65" t="s">
        <v>310</v>
      </c>
      <c r="B45" s="65">
        <v>84.36</v>
      </c>
      <c r="C45" s="65">
        <v>84.36</v>
      </c>
      <c r="D45" s="65">
        <v>84.36</v>
      </c>
      <c r="E45" s="65"/>
      <c r="F45" s="65"/>
      <c r="G45" s="65"/>
      <c r="H45" s="65"/>
      <c r="I45" s="65"/>
    </row>
    <row r="46" spans="1:9" ht="13.5">
      <c r="A46" s="65" t="s">
        <v>325</v>
      </c>
      <c r="B46" s="65">
        <v>84.36</v>
      </c>
      <c r="C46" s="65">
        <v>84.36</v>
      </c>
      <c r="D46" s="65">
        <v>84.36</v>
      </c>
      <c r="E46" s="65"/>
      <c r="F46" s="65"/>
      <c r="G46" s="65"/>
      <c r="H46" s="65"/>
      <c r="I46" s="65"/>
    </row>
    <row r="47" spans="1:9" ht="21.75" customHeight="1">
      <c r="A47" s="66" t="s">
        <v>311</v>
      </c>
      <c r="B47" s="67">
        <v>2332.88</v>
      </c>
      <c r="C47" s="67">
        <v>2299.88</v>
      </c>
      <c r="D47" s="67">
        <v>2299.88</v>
      </c>
      <c r="E47" s="67"/>
      <c r="F47" s="67"/>
      <c r="G47" s="67">
        <v>33</v>
      </c>
      <c r="H47" s="67"/>
      <c r="I47" s="67"/>
    </row>
    <row r="48" spans="1:9" ht="14.25">
      <c r="A48" s="66" t="s">
        <v>326</v>
      </c>
      <c r="B48" s="67">
        <v>490</v>
      </c>
      <c r="C48" s="67">
        <v>490</v>
      </c>
      <c r="D48" s="67">
        <v>490</v>
      </c>
      <c r="E48" s="67"/>
      <c r="F48" s="67"/>
      <c r="G48" s="67"/>
      <c r="H48" s="67"/>
      <c r="I48" s="67"/>
    </row>
    <row r="49" spans="1:9" ht="14.25">
      <c r="A49" s="66" t="s">
        <v>327</v>
      </c>
      <c r="B49" s="67">
        <v>1842.88</v>
      </c>
      <c r="C49" s="67">
        <v>1809.88</v>
      </c>
      <c r="D49" s="67">
        <v>1809.88</v>
      </c>
      <c r="E49" s="67"/>
      <c r="F49" s="67"/>
      <c r="G49" s="67">
        <v>33</v>
      </c>
      <c r="H49" s="67"/>
      <c r="I49" s="67"/>
    </row>
    <row r="50" spans="1:9" ht="26.25" customHeight="1">
      <c r="A50" s="65" t="s">
        <v>312</v>
      </c>
      <c r="B50" s="65">
        <v>14.1</v>
      </c>
      <c r="C50" s="65">
        <v>14.1</v>
      </c>
      <c r="D50" s="65">
        <v>14.1</v>
      </c>
      <c r="E50" s="65"/>
      <c r="F50" s="65"/>
      <c r="G50" s="65"/>
      <c r="H50" s="65"/>
      <c r="I50" s="65"/>
    </row>
    <row r="51" spans="1:9" ht="13.5">
      <c r="A51" s="65" t="s">
        <v>328</v>
      </c>
      <c r="B51" s="65">
        <v>5</v>
      </c>
      <c r="C51" s="65">
        <v>5</v>
      </c>
      <c r="D51" s="65">
        <v>5</v>
      </c>
      <c r="E51" s="65"/>
      <c r="F51" s="65"/>
      <c r="G51" s="65"/>
      <c r="H51" s="65"/>
      <c r="I51" s="65"/>
    </row>
    <row r="52" spans="1:9" ht="27">
      <c r="A52" s="65" t="s">
        <v>329</v>
      </c>
      <c r="B52" s="65">
        <v>9.1</v>
      </c>
      <c r="C52" s="65">
        <v>9.1</v>
      </c>
      <c r="D52" s="65">
        <v>9.1</v>
      </c>
      <c r="E52" s="65"/>
      <c r="F52" s="65"/>
      <c r="G52" s="65"/>
      <c r="H52" s="65"/>
      <c r="I52" s="65"/>
    </row>
  </sheetData>
  <sheetProtection/>
  <mergeCells count="8">
    <mergeCell ref="B4:B5"/>
    <mergeCell ref="C4:F4"/>
    <mergeCell ref="G4:G5"/>
    <mergeCell ref="H4:H5"/>
    <mergeCell ref="I4:I5"/>
    <mergeCell ref="A2:I2"/>
    <mergeCell ref="A4:A5"/>
    <mergeCell ref="H3:I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2" width="41.421875" style="0" customWidth="1"/>
  </cols>
  <sheetData>
    <row r="1" ht="13.5">
      <c r="B1" s="4" t="s">
        <v>24</v>
      </c>
    </row>
    <row r="2" spans="1:2" ht="30" customHeight="1">
      <c r="A2" s="69" t="s">
        <v>32</v>
      </c>
      <c r="B2" s="69"/>
    </row>
    <row r="3" spans="1:2" ht="23.25" customHeight="1">
      <c r="A3" t="s">
        <v>334</v>
      </c>
      <c r="B3" s="4" t="s">
        <v>14</v>
      </c>
    </row>
    <row r="4" spans="1:2" ht="23.25" customHeight="1">
      <c r="A4" s="5" t="s">
        <v>2</v>
      </c>
      <c r="B4" s="1" t="s">
        <v>137</v>
      </c>
    </row>
    <row r="5" spans="1:2" ht="23.25" customHeight="1">
      <c r="A5" s="6" t="s">
        <v>23</v>
      </c>
      <c r="B5" s="49">
        <v>14259.580000000002</v>
      </c>
    </row>
    <row r="6" spans="1:2" ht="23.25" customHeight="1">
      <c r="A6" s="6" t="s">
        <v>26</v>
      </c>
      <c r="B6" s="49">
        <v>12390.41</v>
      </c>
    </row>
    <row r="7" spans="1:2" ht="23.25" customHeight="1">
      <c r="A7" s="6" t="s">
        <v>25</v>
      </c>
      <c r="B7" s="49">
        <v>1869.17</v>
      </c>
    </row>
    <row r="8" spans="1:2" ht="23.25" customHeight="1">
      <c r="A8" s="6" t="s">
        <v>12</v>
      </c>
      <c r="B8" s="49">
        <v>73.5</v>
      </c>
    </row>
    <row r="9" spans="1:2" ht="23.25" customHeight="1">
      <c r="A9" s="6" t="s">
        <v>119</v>
      </c>
      <c r="B9" s="49">
        <v>0</v>
      </c>
    </row>
    <row r="10" spans="1:2" ht="23.25" customHeight="1">
      <c r="A10" s="6" t="s">
        <v>27</v>
      </c>
      <c r="B10" s="49">
        <v>73.5</v>
      </c>
    </row>
    <row r="11" spans="1:2" ht="23.25" customHeight="1">
      <c r="A11" s="6" t="s">
        <v>5</v>
      </c>
      <c r="B11" s="49"/>
    </row>
    <row r="12" spans="1:2" ht="23.25" customHeight="1">
      <c r="A12" s="6" t="s">
        <v>28</v>
      </c>
      <c r="B12" s="49">
        <v>0</v>
      </c>
    </row>
    <row r="13" spans="1:2" ht="23.25" customHeight="1">
      <c r="A13" s="6" t="s">
        <v>29</v>
      </c>
      <c r="B13" s="49">
        <v>0</v>
      </c>
    </row>
    <row r="14" spans="1:2" ht="23.25" customHeight="1">
      <c r="A14" s="6" t="s">
        <v>30</v>
      </c>
      <c r="B14" s="49"/>
    </row>
    <row r="15" spans="1:2" ht="23.25" customHeight="1">
      <c r="A15" s="7"/>
      <c r="B15" s="49">
        <v>0</v>
      </c>
    </row>
    <row r="16" spans="1:2" ht="23.25" customHeight="1">
      <c r="A16" s="5" t="s">
        <v>17</v>
      </c>
      <c r="B16" s="49">
        <v>14333.080000000002</v>
      </c>
    </row>
    <row r="17" spans="1:2" ht="23.25" customHeight="1">
      <c r="A17" s="7"/>
      <c r="B17" s="49">
        <v>0</v>
      </c>
    </row>
    <row r="18" spans="1:2" ht="23.25" customHeight="1">
      <c r="A18" s="6" t="s">
        <v>6</v>
      </c>
      <c r="B18" s="49">
        <v>0</v>
      </c>
    </row>
    <row r="19" spans="1:2" ht="23.25" customHeight="1">
      <c r="A19" s="6" t="s">
        <v>20</v>
      </c>
      <c r="B19" s="49">
        <v>0</v>
      </c>
    </row>
    <row r="20" spans="1:2" ht="23.25" customHeight="1">
      <c r="A20" s="6" t="s">
        <v>13</v>
      </c>
      <c r="B20" s="49">
        <v>0</v>
      </c>
    </row>
    <row r="21" spans="1:2" ht="23.25" customHeight="1">
      <c r="A21" s="3" t="s">
        <v>128</v>
      </c>
      <c r="B21" s="49">
        <v>0</v>
      </c>
    </row>
    <row r="22" spans="1:2" ht="23.25" customHeight="1">
      <c r="A22" s="3"/>
      <c r="B22" s="49">
        <v>0</v>
      </c>
    </row>
    <row r="23" spans="1:2" ht="23.25" customHeight="1">
      <c r="A23" s="5" t="s">
        <v>22</v>
      </c>
      <c r="B23" s="49">
        <v>14333.080000000002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8.57421875" style="0" customWidth="1"/>
    <col min="2" max="2" width="29.00390625" style="0" customWidth="1"/>
  </cols>
  <sheetData>
    <row r="1" ht="13.5">
      <c r="B1" s="4" t="s">
        <v>331</v>
      </c>
    </row>
    <row r="2" spans="1:2" ht="30" customHeight="1">
      <c r="A2" s="69" t="s">
        <v>31</v>
      </c>
      <c r="B2" s="69"/>
    </row>
    <row r="3" spans="1:2" ht="23.25" customHeight="1">
      <c r="A3" t="s">
        <v>334</v>
      </c>
      <c r="B3" s="4" t="s">
        <v>14</v>
      </c>
    </row>
    <row r="4" spans="1:2" ht="23.25" customHeight="1">
      <c r="A4" s="48" t="s">
        <v>2</v>
      </c>
      <c r="B4" s="47" t="s">
        <v>137</v>
      </c>
    </row>
    <row r="5" spans="1:2" ht="23.25" customHeight="1">
      <c r="A5" s="36" t="s">
        <v>3</v>
      </c>
      <c r="B5" s="49">
        <v>3131.6800000000003</v>
      </c>
    </row>
    <row r="6" spans="1:2" ht="23.25" customHeight="1">
      <c r="A6" s="36" t="s">
        <v>34</v>
      </c>
      <c r="B6" s="49">
        <v>2083.51</v>
      </c>
    </row>
    <row r="7" spans="1:2" ht="23.25" customHeight="1">
      <c r="A7" s="36" t="s">
        <v>35</v>
      </c>
      <c r="B7" s="49">
        <v>269.36</v>
      </c>
    </row>
    <row r="8" spans="1:2" ht="23.25" customHeight="1">
      <c r="A8" s="36" t="s">
        <v>36</v>
      </c>
      <c r="B8" s="49">
        <v>777.37</v>
      </c>
    </row>
    <row r="9" spans="1:2" ht="23.25" customHeight="1">
      <c r="A9" s="36" t="s">
        <v>37</v>
      </c>
      <c r="B9" s="49">
        <v>1.44</v>
      </c>
    </row>
    <row r="10" spans="1:2" ht="23.25" customHeight="1">
      <c r="A10" s="43"/>
      <c r="B10" s="49">
        <v>0</v>
      </c>
    </row>
    <row r="11" spans="1:2" ht="23.25" customHeight="1">
      <c r="A11" s="36" t="s">
        <v>4</v>
      </c>
      <c r="B11" s="49">
        <v>11201.4</v>
      </c>
    </row>
    <row r="12" spans="1:2" ht="23.25" customHeight="1">
      <c r="A12" s="36" t="s">
        <v>38</v>
      </c>
      <c r="B12" s="49">
        <v>0</v>
      </c>
    </row>
    <row r="13" spans="1:2" ht="23.25" customHeight="1">
      <c r="A13" s="36" t="s">
        <v>39</v>
      </c>
      <c r="B13" s="49">
        <v>0</v>
      </c>
    </row>
    <row r="14" spans="1:2" ht="23.25" customHeight="1">
      <c r="A14" s="36" t="s">
        <v>40</v>
      </c>
      <c r="B14" s="49">
        <v>8248.93</v>
      </c>
    </row>
    <row r="15" spans="1:2" ht="23.25" customHeight="1">
      <c r="A15" s="36" t="s">
        <v>41</v>
      </c>
      <c r="B15" s="49">
        <v>0</v>
      </c>
    </row>
    <row r="16" spans="1:2" ht="23.25" customHeight="1">
      <c r="A16" s="36" t="s">
        <v>42</v>
      </c>
      <c r="B16" s="49">
        <v>0</v>
      </c>
    </row>
    <row r="17" spans="1:2" ht="23.25" customHeight="1">
      <c r="A17" s="36" t="s">
        <v>120</v>
      </c>
      <c r="B17" s="49">
        <v>0</v>
      </c>
    </row>
    <row r="18" spans="1:2" ht="23.25" customHeight="1">
      <c r="A18" s="36" t="s">
        <v>43</v>
      </c>
      <c r="B18" s="49">
        <v>0</v>
      </c>
    </row>
    <row r="19" spans="1:2" ht="23.25" customHeight="1">
      <c r="A19" s="36" t="s">
        <v>115</v>
      </c>
      <c r="B19" s="49">
        <v>2934.44</v>
      </c>
    </row>
    <row r="20" spans="1:2" ht="23.25" customHeight="1">
      <c r="A20" s="36" t="s">
        <v>121</v>
      </c>
      <c r="B20" s="49">
        <v>0</v>
      </c>
    </row>
    <row r="21" spans="1:2" ht="23.25" customHeight="1">
      <c r="A21" s="36" t="s">
        <v>44</v>
      </c>
      <c r="B21" s="49">
        <v>18.03</v>
      </c>
    </row>
    <row r="22" spans="1:2" ht="23.25" customHeight="1">
      <c r="A22" s="43"/>
      <c r="B22" s="49">
        <v>0</v>
      </c>
    </row>
    <row r="23" spans="1:2" ht="23.25" customHeight="1">
      <c r="A23" s="36" t="s">
        <v>45</v>
      </c>
      <c r="B23" s="49">
        <v>0</v>
      </c>
    </row>
    <row r="24" spans="1:2" ht="23.25" customHeight="1">
      <c r="A24" s="43"/>
      <c r="B24" s="49">
        <v>0</v>
      </c>
    </row>
    <row r="25" spans="1:2" ht="23.25" customHeight="1">
      <c r="A25" s="48" t="s">
        <v>18</v>
      </c>
      <c r="B25" s="49">
        <v>14333.080000000002</v>
      </c>
    </row>
    <row r="26" spans="1:2" ht="23.25" customHeight="1">
      <c r="A26" s="43"/>
      <c r="B26" s="49">
        <v>0</v>
      </c>
    </row>
    <row r="27" spans="1:2" ht="23.25" customHeight="1">
      <c r="A27" s="36" t="s">
        <v>46</v>
      </c>
      <c r="B27" s="49">
        <v>0</v>
      </c>
    </row>
    <row r="28" spans="1:2" ht="23.25" customHeight="1">
      <c r="A28" s="36" t="s">
        <v>7</v>
      </c>
      <c r="B28" s="49">
        <v>0</v>
      </c>
    </row>
    <row r="29" spans="1:2" ht="23.25" customHeight="1">
      <c r="A29" s="36" t="s">
        <v>8</v>
      </c>
      <c r="B29" s="49">
        <v>0</v>
      </c>
    </row>
    <row r="30" spans="1:2" ht="23.25" customHeight="1">
      <c r="A30" s="43"/>
      <c r="B30" s="49">
        <v>0</v>
      </c>
    </row>
    <row r="31" spans="1:2" ht="23.25" customHeight="1">
      <c r="A31" s="48" t="s">
        <v>33</v>
      </c>
      <c r="B31" s="49">
        <v>14333.080000000002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7.421875" style="0" customWidth="1"/>
    <col min="2" max="2" width="15.00390625" style="0" customWidth="1"/>
    <col min="3" max="3" width="27.421875" style="0" customWidth="1"/>
    <col min="4" max="4" width="16.00390625" style="0" customWidth="1"/>
  </cols>
  <sheetData>
    <row r="1" ht="13.5">
      <c r="D1" s="4" t="s">
        <v>51</v>
      </c>
    </row>
    <row r="2" spans="1:4" ht="30" customHeight="1">
      <c r="A2" s="69" t="s">
        <v>47</v>
      </c>
      <c r="B2" s="69"/>
      <c r="C2" s="69"/>
      <c r="D2" s="69"/>
    </row>
    <row r="3" spans="1:4" ht="23.25" customHeight="1">
      <c r="A3" t="s">
        <v>334</v>
      </c>
      <c r="D3" s="4" t="s">
        <v>14</v>
      </c>
    </row>
    <row r="4" spans="1:4" ht="23.25" customHeight="1">
      <c r="A4" s="71" t="s">
        <v>0</v>
      </c>
      <c r="B4" s="71"/>
      <c r="C4" s="71" t="s">
        <v>1</v>
      </c>
      <c r="D4" s="71"/>
    </row>
    <row r="5" spans="1:4" ht="23.25" customHeight="1">
      <c r="A5" s="5" t="s">
        <v>2</v>
      </c>
      <c r="B5" s="1" t="s">
        <v>137</v>
      </c>
      <c r="C5" s="5" t="s">
        <v>2</v>
      </c>
      <c r="D5" s="1" t="s">
        <v>137</v>
      </c>
    </row>
    <row r="6" spans="1:4" ht="23.25" customHeight="1">
      <c r="A6" s="6" t="s">
        <v>49</v>
      </c>
      <c r="B6" s="21">
        <v>12390.41</v>
      </c>
      <c r="C6" s="6" t="s">
        <v>48</v>
      </c>
      <c r="D6" s="31">
        <v>12390.41</v>
      </c>
    </row>
    <row r="7" spans="1:4" ht="23.25" customHeight="1">
      <c r="A7" s="6" t="s">
        <v>122</v>
      </c>
      <c r="B7" s="21">
        <v>1869.17</v>
      </c>
      <c r="C7" s="6" t="s">
        <v>122</v>
      </c>
      <c r="D7" s="31">
        <v>1869.17</v>
      </c>
    </row>
    <row r="8" spans="1:4" ht="23.25" customHeight="1">
      <c r="A8" s="6" t="s">
        <v>50</v>
      </c>
      <c r="B8" s="21">
        <v>0</v>
      </c>
      <c r="C8" s="6" t="s">
        <v>50</v>
      </c>
      <c r="D8" s="31">
        <v>0</v>
      </c>
    </row>
    <row r="9" spans="1:4" ht="23.25" customHeight="1">
      <c r="A9" s="7"/>
      <c r="B9" s="21">
        <v>0</v>
      </c>
      <c r="C9" s="7"/>
      <c r="D9" s="31">
        <v>0</v>
      </c>
    </row>
    <row r="10" spans="1:4" ht="23.25" customHeight="1">
      <c r="A10" s="5" t="s">
        <v>17</v>
      </c>
      <c r="B10" s="21">
        <v>14259.58</v>
      </c>
      <c r="C10" s="5" t="s">
        <v>19</v>
      </c>
      <c r="D10" s="31">
        <v>14259.58</v>
      </c>
    </row>
    <row r="11" spans="1:4" ht="23.25" customHeight="1">
      <c r="A11" s="3"/>
      <c r="B11" s="21">
        <v>0</v>
      </c>
      <c r="C11" s="3"/>
      <c r="D11" s="31">
        <v>0</v>
      </c>
    </row>
    <row r="12" spans="1:4" ht="23.25" customHeight="1">
      <c r="A12" s="20" t="s">
        <v>134</v>
      </c>
      <c r="B12" s="21">
        <v>0</v>
      </c>
      <c r="C12" s="19" t="s">
        <v>136</v>
      </c>
      <c r="D12" s="31">
        <v>0</v>
      </c>
    </row>
    <row r="13" spans="1:4" ht="23.25" customHeight="1">
      <c r="A13" s="13" t="s">
        <v>9</v>
      </c>
      <c r="B13" s="21">
        <v>14259.58</v>
      </c>
      <c r="C13" s="13" t="s">
        <v>10</v>
      </c>
      <c r="D13" s="31">
        <v>14259.58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27" sqref="A27"/>
    </sheetView>
  </sheetViews>
  <sheetFormatPr defaultColWidth="9.140625" defaultRowHeight="15"/>
  <cols>
    <col min="1" max="1" width="40.421875" style="41" customWidth="1"/>
    <col min="2" max="2" width="13.57421875" style="41" customWidth="1"/>
    <col min="3" max="3" width="17.140625" style="41" bestFit="1" customWidth="1"/>
    <col min="4" max="4" width="11.00390625" style="41" bestFit="1" customWidth="1"/>
    <col min="5" max="16384" width="9.00390625" style="41" customWidth="1"/>
  </cols>
  <sheetData>
    <row r="1" ht="13.5">
      <c r="D1" s="50" t="s">
        <v>58</v>
      </c>
    </row>
    <row r="2" spans="1:4" ht="30" customHeight="1">
      <c r="A2" s="69" t="s">
        <v>59</v>
      </c>
      <c r="B2" s="69"/>
      <c r="C2" s="69"/>
      <c r="D2" s="69"/>
    </row>
    <row r="3" spans="1:4" ht="23.25" customHeight="1">
      <c r="A3" s="41" t="s">
        <v>332</v>
      </c>
      <c r="D3" s="50" t="s">
        <v>14</v>
      </c>
    </row>
    <row r="4" spans="1:4" ht="14.25">
      <c r="A4" s="72" t="s">
        <v>52</v>
      </c>
      <c r="B4" s="72" t="s">
        <v>53</v>
      </c>
      <c r="C4" s="72"/>
      <c r="D4" s="72"/>
    </row>
    <row r="5" spans="1:4" ht="14.25">
      <c r="A5" s="72"/>
      <c r="B5" s="51" t="s">
        <v>265</v>
      </c>
      <c r="C5" s="51" t="s">
        <v>57</v>
      </c>
      <c r="D5" s="51" t="s">
        <v>55</v>
      </c>
    </row>
    <row r="6" spans="1:4" ht="14.25">
      <c r="A6" s="51" t="s">
        <v>114</v>
      </c>
      <c r="B6" s="52">
        <v>12390.410000000002</v>
      </c>
      <c r="C6" s="38">
        <v>3131.6800000000003</v>
      </c>
      <c r="D6" s="53">
        <v>9258.730000000001</v>
      </c>
    </row>
    <row r="7" spans="1:4" ht="14.25">
      <c r="A7" s="54" t="s">
        <v>138</v>
      </c>
      <c r="B7" s="52">
        <v>9.5</v>
      </c>
      <c r="C7" s="38">
        <v>0</v>
      </c>
      <c r="D7" s="53">
        <v>9.5</v>
      </c>
    </row>
    <row r="8" spans="1:4" ht="14.25">
      <c r="A8" s="54" t="s">
        <v>147</v>
      </c>
      <c r="B8" s="52">
        <v>9.5</v>
      </c>
      <c r="C8" s="38">
        <v>0</v>
      </c>
      <c r="D8" s="53">
        <v>9.5</v>
      </c>
    </row>
    <row r="9" spans="1:4" ht="14.25">
      <c r="A9" s="54" t="s">
        <v>148</v>
      </c>
      <c r="B9" s="52">
        <v>9.5</v>
      </c>
      <c r="C9" s="38">
        <v>0</v>
      </c>
      <c r="D9" s="53">
        <v>9.5</v>
      </c>
    </row>
    <row r="10" spans="1:4" ht="14.25">
      <c r="A10" s="54" t="s">
        <v>139</v>
      </c>
      <c r="B10" s="52">
        <v>38.16</v>
      </c>
      <c r="C10" s="38">
        <v>0</v>
      </c>
      <c r="D10" s="53">
        <v>38.16</v>
      </c>
    </row>
    <row r="11" spans="1:4" ht="14.25">
      <c r="A11" s="54" t="s">
        <v>149</v>
      </c>
      <c r="B11" s="52">
        <v>34.16</v>
      </c>
      <c r="C11" s="38">
        <v>0</v>
      </c>
      <c r="D11" s="53">
        <v>34.16</v>
      </c>
    </row>
    <row r="12" spans="1:4" ht="14.25">
      <c r="A12" s="54" t="s">
        <v>150</v>
      </c>
      <c r="B12" s="52">
        <v>34.16</v>
      </c>
      <c r="C12" s="38">
        <v>0</v>
      </c>
      <c r="D12" s="53">
        <v>34.16</v>
      </c>
    </row>
    <row r="13" spans="1:4" ht="14.25">
      <c r="A13" s="54" t="s">
        <v>151</v>
      </c>
      <c r="B13" s="52">
        <v>4</v>
      </c>
      <c r="C13" s="38">
        <v>0</v>
      </c>
      <c r="D13" s="53">
        <v>4</v>
      </c>
    </row>
    <row r="14" spans="1:4" ht="14.25">
      <c r="A14" s="54" t="s">
        <v>152</v>
      </c>
      <c r="B14" s="52">
        <v>4</v>
      </c>
      <c r="C14" s="38">
        <v>0</v>
      </c>
      <c r="D14" s="53">
        <v>4</v>
      </c>
    </row>
    <row r="15" spans="1:4" ht="14.25">
      <c r="A15" s="54" t="s">
        <v>140</v>
      </c>
      <c r="B15" s="52">
        <v>709.09</v>
      </c>
      <c r="C15" s="38">
        <v>706.12</v>
      </c>
      <c r="D15" s="53">
        <v>2.97</v>
      </c>
    </row>
    <row r="16" spans="1:4" ht="14.25">
      <c r="A16" s="54" t="s">
        <v>117</v>
      </c>
      <c r="B16" s="52">
        <v>706.12</v>
      </c>
      <c r="C16" s="38">
        <v>706.12</v>
      </c>
      <c r="D16" s="53">
        <v>0</v>
      </c>
    </row>
    <row r="17" spans="1:4" ht="14.25">
      <c r="A17" s="54" t="s">
        <v>153</v>
      </c>
      <c r="B17" s="52">
        <v>525.25</v>
      </c>
      <c r="C17" s="38">
        <v>525.25</v>
      </c>
      <c r="D17" s="53">
        <v>0</v>
      </c>
    </row>
    <row r="18" spans="1:4" ht="14.25">
      <c r="A18" s="54" t="s">
        <v>118</v>
      </c>
      <c r="B18" s="52">
        <v>180.87</v>
      </c>
      <c r="C18" s="38">
        <v>180.87</v>
      </c>
      <c r="D18" s="53">
        <v>0</v>
      </c>
    </row>
    <row r="19" spans="1:4" ht="14.25">
      <c r="A19" s="54" t="s">
        <v>155</v>
      </c>
      <c r="B19" s="52">
        <v>180.87</v>
      </c>
      <c r="C19" s="38">
        <v>180.87</v>
      </c>
      <c r="D19" s="53">
        <v>0</v>
      </c>
    </row>
    <row r="20" spans="1:4" ht="14.25">
      <c r="A20" s="55" t="s">
        <v>154</v>
      </c>
      <c r="B20" s="52">
        <v>2.97</v>
      </c>
      <c r="C20" s="38">
        <v>0</v>
      </c>
      <c r="D20" s="53">
        <v>2.97</v>
      </c>
    </row>
    <row r="21" spans="1:4" ht="14.25">
      <c r="A21" s="55" t="s">
        <v>236</v>
      </c>
      <c r="B21" s="52">
        <v>2.97</v>
      </c>
      <c r="C21" s="38">
        <v>0</v>
      </c>
      <c r="D21" s="53">
        <v>2.97</v>
      </c>
    </row>
    <row r="22" spans="1:4" ht="14.25">
      <c r="A22" s="55" t="s">
        <v>141</v>
      </c>
      <c r="B22" s="52">
        <v>83.84</v>
      </c>
      <c r="C22" s="38">
        <v>83.84</v>
      </c>
      <c r="D22" s="53">
        <v>0</v>
      </c>
    </row>
    <row r="23" spans="1:4" ht="14.25">
      <c r="A23" s="55" t="s">
        <v>156</v>
      </c>
      <c r="B23" s="52">
        <v>55.54</v>
      </c>
      <c r="C23" s="38">
        <v>55.54</v>
      </c>
      <c r="D23" s="53">
        <v>0</v>
      </c>
    </row>
    <row r="24" spans="1:4" ht="14.25">
      <c r="A24" s="55" t="s">
        <v>195</v>
      </c>
      <c r="B24" s="52">
        <v>28.23</v>
      </c>
      <c r="C24" s="38">
        <v>28.23</v>
      </c>
      <c r="D24" s="53">
        <v>0</v>
      </c>
    </row>
    <row r="25" spans="1:4" ht="14.25">
      <c r="A25" s="55" t="s">
        <v>194</v>
      </c>
      <c r="B25" s="52">
        <v>27.31</v>
      </c>
      <c r="C25" s="38">
        <v>27.31</v>
      </c>
      <c r="D25" s="53">
        <v>0</v>
      </c>
    </row>
    <row r="26" spans="1:4" ht="14.25">
      <c r="A26" s="55" t="s">
        <v>142</v>
      </c>
      <c r="B26" s="52">
        <v>27.31</v>
      </c>
      <c r="C26" s="38">
        <v>27.31</v>
      </c>
      <c r="D26" s="53">
        <v>0</v>
      </c>
    </row>
    <row r="27" spans="1:4" ht="14.25">
      <c r="A27" s="55" t="s">
        <v>157</v>
      </c>
      <c r="B27" s="52">
        <v>28.299999999999997</v>
      </c>
      <c r="C27" s="38">
        <v>28.299999999999997</v>
      </c>
      <c r="D27" s="53">
        <v>0</v>
      </c>
    </row>
    <row r="28" spans="1:4" ht="14.25">
      <c r="A28" s="22" t="s">
        <v>193</v>
      </c>
      <c r="B28" s="52">
        <v>28.299999999999997</v>
      </c>
      <c r="C28" s="38">
        <v>28.299999999999997</v>
      </c>
      <c r="D28" s="53">
        <v>0</v>
      </c>
    </row>
    <row r="29" spans="1:4" ht="14.25">
      <c r="A29" s="22" t="s">
        <v>143</v>
      </c>
      <c r="B29" s="52">
        <v>9524.03</v>
      </c>
      <c r="C29" s="38">
        <v>2134.02</v>
      </c>
      <c r="D29" s="53">
        <v>7390.01</v>
      </c>
    </row>
    <row r="30" spans="1:4" ht="14.25">
      <c r="A30" s="22" t="s">
        <v>158</v>
      </c>
      <c r="B30" s="52">
        <v>5239.5</v>
      </c>
      <c r="C30" s="38">
        <v>2131.12</v>
      </c>
      <c r="D30" s="53">
        <v>3108.38</v>
      </c>
    </row>
    <row r="31" spans="1:4" ht="14.25">
      <c r="A31" s="22" t="s">
        <v>177</v>
      </c>
      <c r="B31" s="52">
        <v>1435.69</v>
      </c>
      <c r="C31" s="38">
        <v>1435.69</v>
      </c>
      <c r="D31" s="53">
        <v>0</v>
      </c>
    </row>
    <row r="32" spans="1:4" ht="14.25">
      <c r="A32" s="22" t="s">
        <v>178</v>
      </c>
      <c r="B32" s="52">
        <v>113.69</v>
      </c>
      <c r="C32" s="38">
        <v>113.69</v>
      </c>
      <c r="D32" s="53">
        <v>0</v>
      </c>
    </row>
    <row r="33" spans="1:4" ht="14.25">
      <c r="A33" s="22" t="s">
        <v>179</v>
      </c>
      <c r="B33" s="52">
        <v>490.71999999999997</v>
      </c>
      <c r="C33" s="38">
        <v>490.71999999999997</v>
      </c>
      <c r="D33" s="53">
        <v>0</v>
      </c>
    </row>
    <row r="34" spans="1:4" ht="14.25">
      <c r="A34" s="22" t="s">
        <v>180</v>
      </c>
      <c r="B34" s="52">
        <v>451.26</v>
      </c>
      <c r="C34" s="38">
        <v>0</v>
      </c>
      <c r="D34" s="53">
        <v>451.26</v>
      </c>
    </row>
    <row r="35" spans="1:4" ht="14.25">
      <c r="A35" s="22" t="s">
        <v>181</v>
      </c>
      <c r="B35" s="52">
        <v>514</v>
      </c>
      <c r="C35" s="38">
        <v>0</v>
      </c>
      <c r="D35" s="53">
        <v>514</v>
      </c>
    </row>
    <row r="36" spans="1:4" ht="14.25">
      <c r="A36" s="22" t="s">
        <v>182</v>
      </c>
      <c r="B36" s="52">
        <v>138.86</v>
      </c>
      <c r="C36" s="38">
        <v>0</v>
      </c>
      <c r="D36" s="53">
        <v>138.86</v>
      </c>
    </row>
    <row r="37" spans="1:4" ht="14.25">
      <c r="A37" s="22" t="s">
        <v>183</v>
      </c>
      <c r="B37" s="52">
        <v>12.15</v>
      </c>
      <c r="C37" s="38">
        <v>0</v>
      </c>
      <c r="D37" s="53">
        <v>12.15</v>
      </c>
    </row>
    <row r="38" spans="1:4" ht="14.25">
      <c r="A38" s="22" t="s">
        <v>184</v>
      </c>
      <c r="B38" s="52">
        <v>18.03</v>
      </c>
      <c r="C38" s="38">
        <v>0</v>
      </c>
      <c r="D38" s="53">
        <v>18.03</v>
      </c>
    </row>
    <row r="39" spans="1:4" ht="14.25">
      <c r="A39" s="22" t="s">
        <v>185</v>
      </c>
      <c r="B39" s="52">
        <v>573.82</v>
      </c>
      <c r="C39" s="38">
        <v>0</v>
      </c>
      <c r="D39" s="53">
        <v>573.82</v>
      </c>
    </row>
    <row r="40" spans="1:4" ht="14.25">
      <c r="A40" s="22" t="s">
        <v>186</v>
      </c>
      <c r="B40" s="52">
        <v>10</v>
      </c>
      <c r="C40" s="38">
        <v>0</v>
      </c>
      <c r="D40" s="53">
        <v>10</v>
      </c>
    </row>
    <row r="41" spans="1:4" ht="14.25">
      <c r="A41" s="22" t="s">
        <v>187</v>
      </c>
      <c r="B41" s="52">
        <v>959.41</v>
      </c>
      <c r="C41" s="38">
        <v>0</v>
      </c>
      <c r="D41" s="53">
        <v>959.41</v>
      </c>
    </row>
    <row r="42" spans="1:4" ht="14.25">
      <c r="A42" s="22" t="s">
        <v>188</v>
      </c>
      <c r="B42" s="52">
        <v>8</v>
      </c>
      <c r="C42" s="38">
        <v>0</v>
      </c>
      <c r="D42" s="53">
        <v>8</v>
      </c>
    </row>
    <row r="43" spans="1:4" ht="14.25">
      <c r="A43" s="22" t="s">
        <v>189</v>
      </c>
      <c r="B43" s="52">
        <v>42</v>
      </c>
      <c r="C43" s="38">
        <v>0</v>
      </c>
      <c r="D43" s="53">
        <v>42</v>
      </c>
    </row>
    <row r="44" spans="1:4" ht="14.25">
      <c r="A44" s="22" t="s">
        <v>190</v>
      </c>
      <c r="B44" s="52">
        <v>20</v>
      </c>
      <c r="C44" s="38">
        <v>0</v>
      </c>
      <c r="D44" s="53">
        <v>20</v>
      </c>
    </row>
    <row r="45" spans="1:4" ht="14.25">
      <c r="A45" s="22" t="s">
        <v>191</v>
      </c>
      <c r="B45" s="52">
        <v>124.01</v>
      </c>
      <c r="C45" s="38">
        <v>0</v>
      </c>
      <c r="D45" s="53">
        <v>124.01</v>
      </c>
    </row>
    <row r="46" spans="1:4" ht="14.25">
      <c r="A46" s="22" t="s">
        <v>192</v>
      </c>
      <c r="B46" s="52">
        <v>236.82999999999998</v>
      </c>
      <c r="C46" s="38">
        <v>0</v>
      </c>
      <c r="D46" s="53">
        <v>236.82999999999998</v>
      </c>
    </row>
    <row r="47" spans="1:4" ht="14.25">
      <c r="A47" s="22" t="s">
        <v>159</v>
      </c>
      <c r="B47" s="52">
        <v>2897.64</v>
      </c>
      <c r="C47" s="38">
        <v>2.9</v>
      </c>
      <c r="D47" s="53">
        <v>2894.74</v>
      </c>
    </row>
    <row r="48" spans="1:4" ht="14.25">
      <c r="A48" s="22" t="s">
        <v>263</v>
      </c>
      <c r="B48" s="52">
        <v>2.9</v>
      </c>
      <c r="C48" s="38">
        <v>2.9</v>
      </c>
      <c r="D48" s="53">
        <v>0</v>
      </c>
    </row>
    <row r="49" spans="1:4" ht="14.25">
      <c r="A49" s="22" t="s">
        <v>264</v>
      </c>
      <c r="B49" s="52">
        <v>5</v>
      </c>
      <c r="C49" s="38">
        <v>0</v>
      </c>
      <c r="D49" s="53">
        <v>5</v>
      </c>
    </row>
    <row r="50" spans="1:4" ht="14.25">
      <c r="A50" s="22" t="s">
        <v>172</v>
      </c>
      <c r="B50" s="52">
        <v>561.91</v>
      </c>
      <c r="C50" s="38">
        <v>0</v>
      </c>
      <c r="D50" s="53">
        <v>561.91</v>
      </c>
    </row>
    <row r="51" spans="1:4" ht="14.25">
      <c r="A51" s="22" t="s">
        <v>173</v>
      </c>
      <c r="B51" s="52">
        <v>935.7</v>
      </c>
      <c r="C51" s="38">
        <v>0</v>
      </c>
      <c r="D51" s="53">
        <v>935.7</v>
      </c>
    </row>
    <row r="52" spans="1:4" ht="14.25">
      <c r="A52" s="22" t="s">
        <v>174</v>
      </c>
      <c r="B52" s="52">
        <v>91.77</v>
      </c>
      <c r="C52" s="38">
        <v>0</v>
      </c>
      <c r="D52" s="53">
        <v>91.77</v>
      </c>
    </row>
    <row r="53" spans="1:4" ht="14.25">
      <c r="A53" s="22" t="s">
        <v>175</v>
      </c>
      <c r="B53" s="52">
        <v>150.38</v>
      </c>
      <c r="C53" s="38">
        <v>0</v>
      </c>
      <c r="D53" s="53">
        <v>150.38</v>
      </c>
    </row>
    <row r="54" spans="1:4" ht="14.25">
      <c r="A54" s="22" t="s">
        <v>176</v>
      </c>
      <c r="B54" s="52">
        <v>1164.08</v>
      </c>
      <c r="C54" s="38">
        <v>0</v>
      </c>
      <c r="D54" s="53">
        <v>1164.08</v>
      </c>
    </row>
    <row r="55" spans="1:4" ht="14.25">
      <c r="A55" s="22" t="s">
        <v>160</v>
      </c>
      <c r="B55" s="52">
        <v>3.22</v>
      </c>
      <c r="C55" s="38">
        <v>0</v>
      </c>
      <c r="D55" s="53">
        <v>3.22</v>
      </c>
    </row>
    <row r="56" spans="1:4" ht="14.25">
      <c r="A56" s="22" t="s">
        <v>171</v>
      </c>
      <c r="B56" s="52">
        <v>3.22</v>
      </c>
      <c r="C56" s="38">
        <v>0</v>
      </c>
      <c r="D56" s="53">
        <v>3.22</v>
      </c>
    </row>
    <row r="57" spans="1:4" ht="14.25">
      <c r="A57" s="22" t="s">
        <v>161</v>
      </c>
      <c r="B57" s="52">
        <v>946.75</v>
      </c>
      <c r="C57" s="38">
        <v>0</v>
      </c>
      <c r="D57" s="53">
        <v>946.75</v>
      </c>
    </row>
    <row r="58" spans="1:4" ht="14.25">
      <c r="A58" s="22" t="s">
        <v>170</v>
      </c>
      <c r="B58" s="52">
        <v>946.75</v>
      </c>
      <c r="C58" s="38">
        <v>0</v>
      </c>
      <c r="D58" s="53">
        <v>946.75</v>
      </c>
    </row>
    <row r="59" spans="1:4" ht="14.25">
      <c r="A59" s="22" t="s">
        <v>162</v>
      </c>
      <c r="B59" s="52">
        <v>422.83</v>
      </c>
      <c r="C59" s="38">
        <v>0</v>
      </c>
      <c r="D59" s="53">
        <v>422.83</v>
      </c>
    </row>
    <row r="60" spans="1:4" ht="14.25">
      <c r="A60" s="22" t="s">
        <v>169</v>
      </c>
      <c r="B60" s="52">
        <v>422.83</v>
      </c>
      <c r="C60" s="38">
        <v>0</v>
      </c>
      <c r="D60" s="53">
        <v>422.83</v>
      </c>
    </row>
    <row r="61" spans="1:4" ht="14.25">
      <c r="A61" s="22" t="s">
        <v>144</v>
      </c>
      <c r="B61" s="52">
        <v>7</v>
      </c>
      <c r="C61" s="38">
        <v>0</v>
      </c>
      <c r="D61" s="53">
        <v>7</v>
      </c>
    </row>
    <row r="62" spans="1:4" ht="14.25">
      <c r="A62" s="22" t="s">
        <v>163</v>
      </c>
      <c r="B62" s="52">
        <v>7</v>
      </c>
      <c r="C62" s="38">
        <v>0</v>
      </c>
      <c r="D62" s="53">
        <v>7</v>
      </c>
    </row>
    <row r="63" spans="1:4" ht="14.25">
      <c r="A63" s="22" t="s">
        <v>168</v>
      </c>
      <c r="B63" s="52">
        <v>7</v>
      </c>
      <c r="C63" s="38">
        <v>0</v>
      </c>
      <c r="D63" s="53">
        <v>7</v>
      </c>
    </row>
    <row r="64" spans="1:4" ht="14.25">
      <c r="A64" s="56" t="s">
        <v>316</v>
      </c>
      <c r="B64" s="52">
        <v>1809.88</v>
      </c>
      <c r="C64" s="38">
        <v>0</v>
      </c>
      <c r="D64" s="53">
        <v>1809.88</v>
      </c>
    </row>
    <row r="65" spans="1:4" ht="14.25">
      <c r="A65" s="56" t="s">
        <v>317</v>
      </c>
      <c r="B65" s="52">
        <v>1809.88</v>
      </c>
      <c r="C65" s="38">
        <v>0</v>
      </c>
      <c r="D65" s="53">
        <v>1809.88</v>
      </c>
    </row>
    <row r="66" spans="1:4" ht="14.25">
      <c r="A66" s="56" t="s">
        <v>318</v>
      </c>
      <c r="B66" s="52">
        <v>1809.88</v>
      </c>
      <c r="C66" s="38">
        <v>0</v>
      </c>
      <c r="D66" s="53">
        <v>1809.88</v>
      </c>
    </row>
    <row r="67" spans="1:4" ht="14.25">
      <c r="A67" s="22" t="s">
        <v>145</v>
      </c>
      <c r="B67" s="52">
        <v>207.71</v>
      </c>
      <c r="C67" s="38">
        <v>207.71</v>
      </c>
      <c r="D67" s="53">
        <v>0</v>
      </c>
    </row>
    <row r="68" spans="1:4" ht="14.25">
      <c r="A68" s="22" t="s">
        <v>164</v>
      </c>
      <c r="B68" s="52">
        <v>207.89</v>
      </c>
      <c r="C68" s="38">
        <v>207.89</v>
      </c>
      <c r="D68" s="53">
        <v>0</v>
      </c>
    </row>
    <row r="69" spans="1:4" ht="14.25">
      <c r="A69" s="22" t="s">
        <v>167</v>
      </c>
      <c r="B69" s="52">
        <v>207.89</v>
      </c>
      <c r="C69" s="38">
        <v>207.89</v>
      </c>
      <c r="D69" s="53">
        <v>0</v>
      </c>
    </row>
    <row r="70" spans="1:4" ht="14.25">
      <c r="A70" s="22" t="s">
        <v>196</v>
      </c>
      <c r="B70" s="52">
        <v>207.89</v>
      </c>
      <c r="C70" s="38">
        <v>207.89</v>
      </c>
      <c r="D70" s="53">
        <v>0</v>
      </c>
    </row>
    <row r="71" spans="1:4" ht="14.25">
      <c r="A71" s="22" t="s">
        <v>146</v>
      </c>
      <c r="B71" s="52">
        <v>1.21</v>
      </c>
      <c r="C71" s="38">
        <v>0</v>
      </c>
      <c r="D71" s="53">
        <v>1.21</v>
      </c>
    </row>
    <row r="72" spans="1:4" ht="14.25">
      <c r="A72" s="22" t="s">
        <v>165</v>
      </c>
      <c r="B72" s="52">
        <v>1.21</v>
      </c>
      <c r="C72" s="38">
        <v>0</v>
      </c>
      <c r="D72" s="53">
        <v>1.21</v>
      </c>
    </row>
    <row r="73" spans="1:4" ht="14.25">
      <c r="A73" s="22" t="s">
        <v>166</v>
      </c>
      <c r="B73" s="52">
        <v>1.21</v>
      </c>
      <c r="C73" s="38">
        <v>0</v>
      </c>
      <c r="D73" s="53">
        <v>1.21</v>
      </c>
    </row>
  </sheetData>
  <sheetProtection/>
  <mergeCells count="3">
    <mergeCell ref="A4:A5"/>
    <mergeCell ref="B4:D4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1.57421875" style="0" customWidth="1"/>
    <col min="2" max="2" width="28.57421875" style="0" customWidth="1"/>
    <col min="3" max="3" width="20.00390625" style="0" customWidth="1"/>
  </cols>
  <sheetData>
    <row r="1" ht="13.5">
      <c r="C1" s="4" t="s">
        <v>62</v>
      </c>
    </row>
    <row r="2" spans="1:3" ht="30" customHeight="1">
      <c r="A2" s="69" t="s">
        <v>107</v>
      </c>
      <c r="B2" s="69"/>
      <c r="C2" s="69"/>
    </row>
    <row r="3" spans="1:3" ht="23.25" customHeight="1">
      <c r="A3" t="s">
        <v>334</v>
      </c>
      <c r="C3" s="4" t="s">
        <v>14</v>
      </c>
    </row>
    <row r="4" spans="1:3" ht="23.25" customHeight="1">
      <c r="A4" s="5" t="s">
        <v>60</v>
      </c>
      <c r="B4" s="5" t="s">
        <v>61</v>
      </c>
      <c r="C4" s="23" t="s">
        <v>220</v>
      </c>
    </row>
    <row r="5" spans="1:3" ht="14.25">
      <c r="A5" s="7"/>
      <c r="B5" s="8" t="s">
        <v>63</v>
      </c>
      <c r="C5" s="15">
        <v>3131.6800000000003</v>
      </c>
    </row>
    <row r="6" spans="1:3" ht="14.25">
      <c r="A6" s="24" t="s">
        <v>64</v>
      </c>
      <c r="B6" s="25" t="s">
        <v>222</v>
      </c>
      <c r="C6" s="15">
        <v>1522.2100000000003</v>
      </c>
    </row>
    <row r="7" spans="1:3" ht="14.25">
      <c r="A7" s="24" t="s">
        <v>67</v>
      </c>
      <c r="B7" s="25" t="s">
        <v>197</v>
      </c>
      <c r="C7" s="15">
        <v>828.23</v>
      </c>
    </row>
    <row r="8" spans="1:3" ht="14.25">
      <c r="A8" s="24" t="s">
        <v>68</v>
      </c>
      <c r="B8" s="25" t="s">
        <v>198</v>
      </c>
      <c r="C8" s="15">
        <v>118.09</v>
      </c>
    </row>
    <row r="9" spans="1:3" ht="14.25">
      <c r="A9" s="24" t="s">
        <v>68</v>
      </c>
      <c r="B9" s="25" t="s">
        <v>199</v>
      </c>
      <c r="C9" s="15">
        <v>110.41</v>
      </c>
    </row>
    <row r="10" spans="1:3" ht="14.25">
      <c r="A10" s="24" t="s">
        <v>69</v>
      </c>
      <c r="B10" s="25" t="s">
        <v>200</v>
      </c>
      <c r="C10" s="15">
        <v>301.11</v>
      </c>
    </row>
    <row r="11" spans="1:3" ht="14.25">
      <c r="A11" s="24" t="s">
        <v>70</v>
      </c>
      <c r="B11" s="25" t="s">
        <v>217</v>
      </c>
      <c r="C11" s="15">
        <v>155.38</v>
      </c>
    </row>
    <row r="12" spans="1:3" ht="14.25">
      <c r="A12" s="36" t="s">
        <v>283</v>
      </c>
      <c r="B12" s="35" t="s">
        <v>282</v>
      </c>
      <c r="C12" s="15">
        <v>9</v>
      </c>
    </row>
    <row r="13" spans="1:3" ht="14.25">
      <c r="A13" s="24" t="s">
        <v>83</v>
      </c>
      <c r="B13" s="25" t="s">
        <v>218</v>
      </c>
      <c r="C13" s="15">
        <v>228.29000000000002</v>
      </c>
    </row>
    <row r="14" spans="1:3" ht="14.25">
      <c r="A14" s="24" t="s">
        <v>71</v>
      </c>
      <c r="B14" s="25" t="s">
        <v>202</v>
      </c>
      <c r="C14" s="15">
        <v>11.2</v>
      </c>
    </row>
    <row r="15" spans="1:3" ht="14.25">
      <c r="A15" s="24" t="s">
        <v>72</v>
      </c>
      <c r="B15" s="25" t="s">
        <v>203</v>
      </c>
      <c r="C15" s="15">
        <v>0.25</v>
      </c>
    </row>
    <row r="16" spans="1:3" ht="14.25">
      <c r="A16" s="24" t="s">
        <v>71</v>
      </c>
      <c r="B16" s="25" t="s">
        <v>204</v>
      </c>
      <c r="C16" s="15">
        <v>1.2</v>
      </c>
    </row>
    <row r="17" spans="1:3" ht="14.25">
      <c r="A17" s="24" t="s">
        <v>71</v>
      </c>
      <c r="B17" s="25" t="s">
        <v>205</v>
      </c>
      <c r="C17" s="15">
        <v>10</v>
      </c>
    </row>
    <row r="18" spans="1:3" ht="14.25">
      <c r="A18" s="24" t="s">
        <v>71</v>
      </c>
      <c r="B18" s="25" t="s">
        <v>206</v>
      </c>
      <c r="C18" s="15">
        <v>39.11</v>
      </c>
    </row>
    <row r="19" spans="1:3" ht="14.25">
      <c r="A19" s="24" t="s">
        <v>71</v>
      </c>
      <c r="B19" s="25" t="s">
        <v>207</v>
      </c>
      <c r="C19" s="15">
        <v>1</v>
      </c>
    </row>
    <row r="20" spans="1:3" ht="14.25">
      <c r="A20" s="24" t="s">
        <v>71</v>
      </c>
      <c r="B20" s="25" t="s">
        <v>208</v>
      </c>
      <c r="C20" s="15">
        <v>6</v>
      </c>
    </row>
    <row r="21" spans="1:3" ht="14.25">
      <c r="A21" s="24" t="s">
        <v>71</v>
      </c>
      <c r="B21" s="35" t="s">
        <v>284</v>
      </c>
      <c r="C21" s="15">
        <v>2</v>
      </c>
    </row>
    <row r="22" spans="1:3" ht="14.25">
      <c r="A22" s="24" t="s">
        <v>84</v>
      </c>
      <c r="B22" s="25" t="s">
        <v>209</v>
      </c>
      <c r="C22" s="15">
        <v>3.6</v>
      </c>
    </row>
    <row r="23" spans="1:3" ht="14.25">
      <c r="A23" s="24" t="s">
        <v>75</v>
      </c>
      <c r="B23" s="25" t="s">
        <v>210</v>
      </c>
      <c r="C23" s="15">
        <v>20.48</v>
      </c>
    </row>
    <row r="24" spans="1:3" ht="14.25">
      <c r="A24" s="24" t="s">
        <v>74</v>
      </c>
      <c r="B24" s="25" t="s">
        <v>211</v>
      </c>
      <c r="C24" s="15">
        <v>17.5</v>
      </c>
    </row>
    <row r="25" spans="1:3" ht="14.25">
      <c r="A25" s="24" t="s">
        <v>76</v>
      </c>
      <c r="B25" s="25" t="s">
        <v>212</v>
      </c>
      <c r="C25" s="15">
        <v>25.599999999999998</v>
      </c>
    </row>
    <row r="26" spans="1:3" ht="14.25">
      <c r="A26" s="24" t="s">
        <v>71</v>
      </c>
      <c r="B26" s="25" t="s">
        <v>213</v>
      </c>
      <c r="C26" s="15">
        <v>67.62</v>
      </c>
    </row>
    <row r="27" spans="1:3" ht="14.25">
      <c r="A27" s="24" t="s">
        <v>223</v>
      </c>
      <c r="B27" s="25" t="s">
        <v>214</v>
      </c>
      <c r="C27" s="15">
        <v>22.73</v>
      </c>
    </row>
    <row r="28" spans="1:3" ht="14.25">
      <c r="A28" s="24" t="s">
        <v>266</v>
      </c>
      <c r="B28" s="25" t="s">
        <v>221</v>
      </c>
      <c r="C28" s="15">
        <v>603.6099999999999</v>
      </c>
    </row>
    <row r="29" spans="1:3" ht="14.25">
      <c r="A29" s="24" t="s">
        <v>267</v>
      </c>
      <c r="B29" s="25" t="s">
        <v>197</v>
      </c>
      <c r="C29" s="15">
        <v>233.6</v>
      </c>
    </row>
    <row r="30" spans="1:3" ht="14.25">
      <c r="A30" s="24" t="s">
        <v>267</v>
      </c>
      <c r="B30" s="25" t="s">
        <v>198</v>
      </c>
      <c r="C30" s="15">
        <v>36.78</v>
      </c>
    </row>
    <row r="31" spans="1:3" ht="14.25">
      <c r="A31" s="24" t="s">
        <v>267</v>
      </c>
      <c r="B31" s="25" t="s">
        <v>199</v>
      </c>
      <c r="C31" s="15">
        <v>32.17</v>
      </c>
    </row>
    <row r="32" spans="1:3" ht="14.25">
      <c r="A32" s="24" t="s">
        <v>267</v>
      </c>
      <c r="B32" s="25" t="s">
        <v>200</v>
      </c>
      <c r="C32" s="15">
        <v>195.65</v>
      </c>
    </row>
    <row r="33" spans="1:3" ht="14.25">
      <c r="A33" s="24" t="s">
        <v>267</v>
      </c>
      <c r="B33" s="25" t="s">
        <v>201</v>
      </c>
      <c r="C33" s="15">
        <v>50.68</v>
      </c>
    </row>
    <row r="34" spans="1:3" ht="14.25">
      <c r="A34" s="24" t="s">
        <v>267</v>
      </c>
      <c r="B34" s="25" t="s">
        <v>217</v>
      </c>
      <c r="C34" s="15">
        <v>52.33</v>
      </c>
    </row>
    <row r="35" spans="1:3" ht="14.25">
      <c r="A35" s="24" t="s">
        <v>267</v>
      </c>
      <c r="B35" s="35" t="s">
        <v>281</v>
      </c>
      <c r="C35" s="15">
        <v>2.4</v>
      </c>
    </row>
    <row r="36" spans="1:3" ht="14.25">
      <c r="A36" s="24" t="s">
        <v>266</v>
      </c>
      <c r="B36" s="25" t="s">
        <v>268</v>
      </c>
      <c r="C36" s="15">
        <v>41.07</v>
      </c>
    </row>
    <row r="37" spans="1:3" ht="14.25">
      <c r="A37" s="24" t="s">
        <v>269</v>
      </c>
      <c r="B37" s="25" t="s">
        <v>202</v>
      </c>
      <c r="C37" s="15">
        <v>9.25</v>
      </c>
    </row>
    <row r="38" spans="1:3" ht="14.25">
      <c r="A38" s="24" t="s">
        <v>269</v>
      </c>
      <c r="B38" s="25" t="s">
        <v>203</v>
      </c>
      <c r="C38" s="15">
        <v>0.060000000000000005</v>
      </c>
    </row>
    <row r="39" spans="1:3" ht="14.25">
      <c r="A39" s="24" t="s">
        <v>269</v>
      </c>
      <c r="B39" s="25" t="s">
        <v>204</v>
      </c>
      <c r="C39" s="15">
        <v>0.5</v>
      </c>
    </row>
    <row r="40" spans="1:3" ht="14.25">
      <c r="A40" s="24" t="s">
        <v>269</v>
      </c>
      <c r="B40" s="25" t="s">
        <v>205</v>
      </c>
      <c r="C40" s="15">
        <v>4.6</v>
      </c>
    </row>
    <row r="41" spans="1:3" ht="14.25">
      <c r="A41" s="24" t="s">
        <v>269</v>
      </c>
      <c r="B41" s="25" t="s">
        <v>206</v>
      </c>
      <c r="C41" s="15">
        <v>1.25</v>
      </c>
    </row>
    <row r="42" spans="1:3" ht="14.25">
      <c r="A42" s="24" t="s">
        <v>269</v>
      </c>
      <c r="B42" s="25" t="s">
        <v>207</v>
      </c>
      <c r="C42" s="15">
        <v>0.1</v>
      </c>
    </row>
    <row r="43" spans="1:3" ht="14.25">
      <c r="A43" s="24" t="s">
        <v>269</v>
      </c>
      <c r="B43" s="25" t="s">
        <v>208</v>
      </c>
      <c r="C43" s="15">
        <v>2.6</v>
      </c>
    </row>
    <row r="44" spans="1:3" ht="14.25">
      <c r="A44" s="24" t="s">
        <v>269</v>
      </c>
      <c r="B44" s="25" t="s">
        <v>270</v>
      </c>
      <c r="C44" s="15">
        <v>3</v>
      </c>
    </row>
    <row r="45" spans="1:3" ht="14.25">
      <c r="A45" s="24" t="s">
        <v>269</v>
      </c>
      <c r="B45" s="25" t="s">
        <v>209</v>
      </c>
      <c r="C45" s="15">
        <v>0.5</v>
      </c>
    </row>
    <row r="46" spans="1:3" ht="14.25">
      <c r="A46" s="24" t="s">
        <v>269</v>
      </c>
      <c r="B46" s="25" t="s">
        <v>271</v>
      </c>
      <c r="C46" s="15">
        <v>0.35</v>
      </c>
    </row>
    <row r="47" spans="1:3" ht="14.25">
      <c r="A47" s="24" t="s">
        <v>269</v>
      </c>
      <c r="B47" s="25" t="s">
        <v>210</v>
      </c>
      <c r="C47" s="15">
        <v>1.91</v>
      </c>
    </row>
    <row r="48" spans="1:3" ht="14.25">
      <c r="A48" s="24" t="s">
        <v>269</v>
      </c>
      <c r="B48" s="25" t="s">
        <v>272</v>
      </c>
      <c r="C48" s="15">
        <v>0.1</v>
      </c>
    </row>
    <row r="49" spans="1:3" ht="14.25">
      <c r="A49" s="24" t="s">
        <v>269</v>
      </c>
      <c r="B49" s="25" t="s">
        <v>273</v>
      </c>
      <c r="C49" s="15">
        <v>0.3</v>
      </c>
    </row>
    <row r="50" spans="1:3" ht="14.25">
      <c r="A50" s="24" t="s">
        <v>269</v>
      </c>
      <c r="B50" s="25" t="s">
        <v>211</v>
      </c>
      <c r="C50" s="15">
        <v>5</v>
      </c>
    </row>
    <row r="51" spans="1:3" ht="14.25">
      <c r="A51" s="24" t="s">
        <v>269</v>
      </c>
      <c r="B51" s="25" t="s">
        <v>212</v>
      </c>
      <c r="C51" s="15">
        <v>9</v>
      </c>
    </row>
    <row r="52" spans="1:3" ht="14.25">
      <c r="A52" s="24" t="s">
        <v>269</v>
      </c>
      <c r="B52" s="25" t="s">
        <v>214</v>
      </c>
      <c r="C52" s="15">
        <v>2.55</v>
      </c>
    </row>
    <row r="53" spans="1:3" ht="14.25">
      <c r="A53" s="24" t="s">
        <v>274</v>
      </c>
      <c r="B53" s="25" t="s">
        <v>275</v>
      </c>
      <c r="C53" s="15">
        <v>1.44</v>
      </c>
    </row>
    <row r="54" spans="1:3" ht="14.25">
      <c r="A54" s="24" t="s">
        <v>276</v>
      </c>
      <c r="B54" s="25" t="s">
        <v>277</v>
      </c>
      <c r="C54" s="15">
        <v>1.44</v>
      </c>
    </row>
    <row r="55" spans="1:3" ht="14.25">
      <c r="A55" s="33" t="s">
        <v>65</v>
      </c>
      <c r="B55" s="34" t="s">
        <v>219</v>
      </c>
      <c r="C55" s="15">
        <v>735.0600000000001</v>
      </c>
    </row>
    <row r="56" spans="1:3" ht="14.25">
      <c r="A56" s="24" t="s">
        <v>82</v>
      </c>
      <c r="B56" s="25" t="s">
        <v>215</v>
      </c>
      <c r="C56" s="15">
        <v>706.12</v>
      </c>
    </row>
    <row r="57" spans="1:3" ht="14.25">
      <c r="A57" s="24" t="s">
        <v>80</v>
      </c>
      <c r="B57" s="25" t="s">
        <v>216</v>
      </c>
      <c r="C57" s="15">
        <v>28.54</v>
      </c>
    </row>
    <row r="58" spans="1:3" ht="13.5">
      <c r="A58" s="15" t="s">
        <v>278</v>
      </c>
      <c r="B58" s="15" t="s">
        <v>279</v>
      </c>
      <c r="C58" s="15">
        <v>0.1</v>
      </c>
    </row>
    <row r="59" spans="1:3" ht="13.5">
      <c r="A59" s="15" t="s">
        <v>278</v>
      </c>
      <c r="B59" s="15" t="s">
        <v>280</v>
      </c>
      <c r="C59" s="15">
        <v>0.3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3" sqref="A3"/>
    </sheetView>
  </sheetViews>
  <sheetFormatPr defaultColWidth="9.140625" defaultRowHeight="15"/>
  <cols>
    <col min="1" max="2" width="35.00390625" style="0" bestFit="1" customWidth="1"/>
    <col min="3" max="3" width="11.57421875" style="0" bestFit="1" customWidth="1"/>
  </cols>
  <sheetData>
    <row r="1" ht="13.5">
      <c r="C1" s="4" t="s">
        <v>109</v>
      </c>
    </row>
    <row r="2" spans="1:3" ht="30" customHeight="1">
      <c r="A2" s="69" t="s">
        <v>108</v>
      </c>
      <c r="B2" s="69"/>
      <c r="C2" s="69"/>
    </row>
    <row r="3" spans="1:3" ht="23.25" customHeight="1">
      <c r="A3" t="s">
        <v>335</v>
      </c>
      <c r="C3" s="4" t="s">
        <v>14</v>
      </c>
    </row>
    <row r="4" spans="1:3" ht="23.25" customHeight="1">
      <c r="A4" s="48" t="s">
        <v>60</v>
      </c>
      <c r="B4" s="48" t="s">
        <v>61</v>
      </c>
      <c r="C4" s="47" t="s">
        <v>220</v>
      </c>
    </row>
    <row r="5" spans="1:3" ht="23.25" customHeight="1">
      <c r="A5" s="43"/>
      <c r="B5" s="8" t="s">
        <v>90</v>
      </c>
      <c r="C5" s="15">
        <v>9258.730000000001</v>
      </c>
    </row>
    <row r="6" spans="1:3" ht="23.25" customHeight="1">
      <c r="A6" s="36" t="s">
        <v>83</v>
      </c>
      <c r="B6" s="36" t="s">
        <v>87</v>
      </c>
      <c r="C6" s="15">
        <v>5749.17</v>
      </c>
    </row>
    <row r="7" spans="1:3" ht="23.25" customHeight="1">
      <c r="A7" s="36" t="s">
        <v>73</v>
      </c>
      <c r="B7" s="36" t="s">
        <v>85</v>
      </c>
      <c r="C7" s="15">
        <v>7.9</v>
      </c>
    </row>
    <row r="8" spans="1:3" ht="23.25" customHeight="1">
      <c r="A8" s="36" t="s">
        <v>296</v>
      </c>
      <c r="B8" s="36" t="s">
        <v>272</v>
      </c>
      <c r="C8" s="15">
        <v>406.3</v>
      </c>
    </row>
    <row r="9" spans="1:3" ht="23.25" customHeight="1">
      <c r="A9" s="36" t="s">
        <v>76</v>
      </c>
      <c r="B9" s="36" t="s">
        <v>293</v>
      </c>
      <c r="C9" s="15">
        <v>10</v>
      </c>
    </row>
    <row r="10" spans="1:3" ht="23.25" customHeight="1">
      <c r="A10" s="36" t="s">
        <v>77</v>
      </c>
      <c r="B10" s="36" t="s">
        <v>86</v>
      </c>
      <c r="C10" s="15">
        <v>5324.969999999999</v>
      </c>
    </row>
    <row r="11" spans="1:3" ht="23.25" customHeight="1">
      <c r="A11" s="36" t="s">
        <v>78</v>
      </c>
      <c r="B11" s="36" t="s">
        <v>66</v>
      </c>
      <c r="C11" s="15">
        <v>1368.68</v>
      </c>
    </row>
    <row r="12" spans="1:3" ht="23.25" customHeight="1">
      <c r="A12" s="36" t="s">
        <v>79</v>
      </c>
      <c r="B12" s="36" t="s">
        <v>123</v>
      </c>
      <c r="C12" s="15">
        <v>2</v>
      </c>
    </row>
    <row r="13" spans="1:3" ht="23.25" customHeight="1">
      <c r="A13" s="36" t="s">
        <v>110</v>
      </c>
      <c r="B13" s="36" t="s">
        <v>111</v>
      </c>
      <c r="C13" s="15">
        <v>1366.68</v>
      </c>
    </row>
    <row r="14" spans="1:3" ht="23.25" customHeight="1">
      <c r="A14" s="37" t="s">
        <v>285</v>
      </c>
      <c r="B14" s="37" t="s">
        <v>286</v>
      </c>
      <c r="C14" s="15">
        <v>152</v>
      </c>
    </row>
    <row r="15" spans="1:3" ht="23.25" customHeight="1">
      <c r="A15" s="37" t="s">
        <v>287</v>
      </c>
      <c r="B15" s="37" t="s">
        <v>291</v>
      </c>
      <c r="C15" s="15">
        <v>10</v>
      </c>
    </row>
    <row r="16" spans="1:3" ht="23.25" customHeight="1">
      <c r="A16" s="37" t="s">
        <v>287</v>
      </c>
      <c r="B16" s="37" t="s">
        <v>292</v>
      </c>
      <c r="C16" s="15">
        <v>0.6</v>
      </c>
    </row>
    <row r="17" spans="1:3" ht="23.25" customHeight="1">
      <c r="A17" s="37" t="s">
        <v>287</v>
      </c>
      <c r="B17" s="37" t="s">
        <v>290</v>
      </c>
      <c r="C17" s="15">
        <v>2</v>
      </c>
    </row>
    <row r="18" spans="1:3" ht="23.25" customHeight="1">
      <c r="A18" s="37" t="s">
        <v>287</v>
      </c>
      <c r="B18" s="37" t="s">
        <v>288</v>
      </c>
      <c r="C18" s="15">
        <v>24.5</v>
      </c>
    </row>
    <row r="19" spans="1:3" ht="23.25" customHeight="1">
      <c r="A19" s="37" t="s">
        <v>287</v>
      </c>
      <c r="B19" s="37" t="s">
        <v>294</v>
      </c>
      <c r="C19" s="15">
        <v>3</v>
      </c>
    </row>
    <row r="20" spans="1:3" ht="23.25" customHeight="1">
      <c r="A20" s="37" t="s">
        <v>287</v>
      </c>
      <c r="B20" s="37" t="s">
        <v>289</v>
      </c>
      <c r="C20" s="15">
        <v>111.89999999999999</v>
      </c>
    </row>
    <row r="21" spans="1:3" ht="23.25" customHeight="1">
      <c r="A21" s="36" t="s">
        <v>274</v>
      </c>
      <c r="B21" s="25" t="s">
        <v>275</v>
      </c>
      <c r="C21" s="15">
        <v>15</v>
      </c>
    </row>
    <row r="22" spans="1:3" ht="23.25" customHeight="1">
      <c r="A22" s="36" t="s">
        <v>276</v>
      </c>
      <c r="B22" s="35" t="s">
        <v>295</v>
      </c>
      <c r="C22" s="15">
        <v>15</v>
      </c>
    </row>
    <row r="23" spans="1:3" ht="23.25" customHeight="1">
      <c r="A23" s="36" t="s">
        <v>65</v>
      </c>
      <c r="B23" s="36" t="s">
        <v>330</v>
      </c>
      <c r="C23" s="15">
        <v>1973.8799999999999</v>
      </c>
    </row>
    <row r="24" spans="1:3" ht="20.25" customHeight="1">
      <c r="A24" s="36" t="s">
        <v>224</v>
      </c>
      <c r="B24" s="36" t="s">
        <v>225</v>
      </c>
      <c r="C24" s="15">
        <v>62.06</v>
      </c>
    </row>
    <row r="25" spans="1:3" ht="20.25" customHeight="1">
      <c r="A25" s="15" t="s">
        <v>226</v>
      </c>
      <c r="B25" s="15" t="s">
        <v>227</v>
      </c>
      <c r="C25" s="15">
        <v>1850.87</v>
      </c>
    </row>
    <row r="26" spans="1:3" ht="23.25" customHeight="1">
      <c r="A26" s="36" t="s">
        <v>81</v>
      </c>
      <c r="B26" s="36" t="s">
        <v>112</v>
      </c>
      <c r="C26" s="15">
        <v>60.95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0.421875" style="0" customWidth="1"/>
    <col min="2" max="2" width="23.8515625" style="0" customWidth="1"/>
  </cols>
  <sheetData>
    <row r="1" ht="13.5">
      <c r="B1" s="4" t="s">
        <v>103</v>
      </c>
    </row>
    <row r="2" spans="1:2" ht="30" customHeight="1">
      <c r="A2" s="69" t="s">
        <v>102</v>
      </c>
      <c r="B2" s="69"/>
    </row>
    <row r="3" spans="1:2" ht="23.25" customHeight="1">
      <c r="A3" s="15" t="s">
        <v>334</v>
      </c>
      <c r="B3" s="39" t="s">
        <v>14</v>
      </c>
    </row>
    <row r="4" spans="1:2" ht="23.25" customHeight="1">
      <c r="A4" s="29" t="s">
        <v>2</v>
      </c>
      <c r="B4" s="28" t="s">
        <v>137</v>
      </c>
    </row>
    <row r="5" spans="1:2" ht="23.25" customHeight="1">
      <c r="A5" s="24" t="s">
        <v>104</v>
      </c>
      <c r="B5" s="31">
        <v>1434.84</v>
      </c>
    </row>
    <row r="6" spans="1:2" ht="23.25" customHeight="1">
      <c r="A6" s="24" t="s">
        <v>105</v>
      </c>
      <c r="B6" s="31">
        <v>84.99000000000001</v>
      </c>
    </row>
    <row r="7" spans="1:2" ht="23.25" customHeight="1">
      <c r="A7" s="29" t="s">
        <v>106</v>
      </c>
      <c r="B7" s="31">
        <v>0</v>
      </c>
    </row>
    <row r="8" spans="1:2" ht="23.25" customHeight="1">
      <c r="A8" s="24" t="s">
        <v>124</v>
      </c>
      <c r="B8" s="31">
        <v>62.6</v>
      </c>
    </row>
    <row r="9" spans="1:2" ht="23.25" customHeight="1">
      <c r="A9" s="10" t="s">
        <v>125</v>
      </c>
      <c r="B9" s="31">
        <v>15</v>
      </c>
    </row>
    <row r="10" spans="1:2" ht="23.25" customHeight="1">
      <c r="A10" s="10" t="s">
        <v>126</v>
      </c>
      <c r="B10" s="31">
        <v>47.6</v>
      </c>
    </row>
    <row r="11" spans="1:2" ht="23.25" customHeight="1">
      <c r="A11" s="24" t="s">
        <v>116</v>
      </c>
      <c r="B11" s="31">
        <v>22.39</v>
      </c>
    </row>
    <row r="12" spans="1:2" ht="23.25" customHeight="1">
      <c r="A12" s="26"/>
      <c r="B12" s="15"/>
    </row>
    <row r="13" ht="21" customHeight="1"/>
    <row r="14" spans="1:2" ht="191.25" customHeight="1">
      <c r="A14" s="73" t="s">
        <v>127</v>
      </c>
      <c r="B14" s="73"/>
    </row>
  </sheetData>
  <sheetProtection/>
  <mergeCells count="2">
    <mergeCell ref="A2:B2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5.57421875" style="0" customWidth="1"/>
    <col min="2" max="2" width="16.00390625" style="0" customWidth="1"/>
    <col min="3" max="4" width="20.00390625" style="0" customWidth="1"/>
  </cols>
  <sheetData>
    <row r="1" spans="3:4" ht="13.5">
      <c r="C1" s="4"/>
      <c r="D1" s="4" t="s">
        <v>100</v>
      </c>
    </row>
    <row r="2" spans="1:4" ht="30" customHeight="1">
      <c r="A2" s="69" t="s">
        <v>228</v>
      </c>
      <c r="B2" s="69"/>
      <c r="C2" s="69"/>
      <c r="D2" s="69"/>
    </row>
    <row r="3" spans="1:4" ht="23.25" customHeight="1">
      <c r="A3" t="s">
        <v>334</v>
      </c>
      <c r="C3" s="4"/>
      <c r="D3" s="4" t="s">
        <v>14</v>
      </c>
    </row>
    <row r="4" spans="1:4" ht="23.25" customHeight="1">
      <c r="A4" s="71" t="s">
        <v>52</v>
      </c>
      <c r="B4" s="71" t="s">
        <v>101</v>
      </c>
      <c r="C4" s="71"/>
      <c r="D4" s="71"/>
    </row>
    <row r="5" spans="1:4" ht="23.25" customHeight="1">
      <c r="A5" s="71"/>
      <c r="B5" s="5" t="s">
        <v>54</v>
      </c>
      <c r="C5" s="5" t="s">
        <v>56</v>
      </c>
      <c r="D5" s="5" t="s">
        <v>55</v>
      </c>
    </row>
    <row r="6" spans="1:4" ht="23.25" customHeight="1">
      <c r="A6" s="14" t="s">
        <v>63</v>
      </c>
      <c r="B6" s="31">
        <v>1869.17</v>
      </c>
      <c r="C6" s="12"/>
      <c r="D6" s="31">
        <v>1869.17</v>
      </c>
    </row>
    <row r="7" spans="1:4" ht="23.25" customHeight="1">
      <c r="A7" s="33" t="s">
        <v>229</v>
      </c>
      <c r="B7" s="31">
        <v>1869.17</v>
      </c>
      <c r="C7" s="42"/>
      <c r="D7" s="31">
        <v>1869.17</v>
      </c>
    </row>
    <row r="8" spans="1:4" ht="42.75">
      <c r="A8" s="24" t="s">
        <v>230</v>
      </c>
      <c r="B8" s="31">
        <v>1731.4</v>
      </c>
      <c r="C8" s="21"/>
      <c r="D8" s="31">
        <v>1731.4</v>
      </c>
    </row>
    <row r="9" spans="1:4" ht="42.75">
      <c r="A9" s="37" t="s">
        <v>297</v>
      </c>
      <c r="B9" s="31">
        <v>137.77</v>
      </c>
      <c r="C9" s="21"/>
      <c r="D9" s="31">
        <v>137.77</v>
      </c>
    </row>
    <row r="10" spans="1:4" ht="23.25" customHeight="1">
      <c r="A10" s="37" t="s">
        <v>298</v>
      </c>
      <c r="B10" s="31">
        <v>137.77</v>
      </c>
      <c r="C10" s="21"/>
      <c r="D10" s="31">
        <v>137.77</v>
      </c>
    </row>
    <row r="12" ht="13.5">
      <c r="A12" s="18" t="s">
        <v>131</v>
      </c>
    </row>
  </sheetData>
  <sheetProtection/>
  <mergeCells count="3">
    <mergeCell ref="A4:A5"/>
    <mergeCell ref="B4:D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李春林</cp:lastModifiedBy>
  <cp:lastPrinted>2018-04-02T01:03:18Z</cp:lastPrinted>
  <dcterms:created xsi:type="dcterms:W3CDTF">2018-03-06T08:56:55Z</dcterms:created>
  <dcterms:modified xsi:type="dcterms:W3CDTF">2018-04-11T08:14:46Z</dcterms:modified>
  <cp:category/>
  <cp:version/>
  <cp:contentType/>
  <cp:contentStatus/>
</cp:coreProperties>
</file>