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</sheets>
  <definedNames>
    <definedName name="_xlnm._FilterDatabase" localSheetId="0" hidden="1">Sheet1!$A$1:$J$72</definedName>
    <definedName name="_xlnm.Print_Area" localSheetId="0">Sheet1!$A$1:$J$72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<sst xmlns="http://schemas.openxmlformats.org/spreadsheetml/2006/main" count="252" uniqueCount="98">
  <si>
    <t>广东省鹤山市第一中学教育集团进校园招聘教师
综合成绩及拟聘用情况</t>
  </si>
  <si>
    <t>序号</t>
  </si>
  <si>
    <t>岗位代码</t>
  </si>
  <si>
    <t>准考证</t>
  </si>
  <si>
    <t>报考岗位</t>
  </si>
  <si>
    <t>笔试成绩</t>
  </si>
  <si>
    <t>面试成绩</t>
  </si>
  <si>
    <t>综合成绩</t>
  </si>
  <si>
    <t>名次</t>
  </si>
  <si>
    <t>是否入围</t>
  </si>
  <si>
    <t>拟录用单位</t>
  </si>
  <si>
    <t>202503001010</t>
  </si>
  <si>
    <t>高中语文教师</t>
  </si>
  <si>
    <t>√</t>
  </si>
  <si>
    <t>鹤山市第一中学</t>
  </si>
  <si>
    <t>202503001008</t>
  </si>
  <si>
    <t>202503001002</t>
  </si>
  <si>
    <t>202503011007</t>
  </si>
  <si>
    <t>202503001006</t>
  </si>
  <si>
    <t>202503001009</t>
  </si>
  <si>
    <t>202503002016</t>
  </si>
  <si>
    <t>高中数学教师</t>
  </si>
  <si>
    <t>缺考</t>
  </si>
  <si>
    <t>——</t>
  </si>
  <si>
    <t>202503002012</t>
  </si>
  <si>
    <t>202503003009</t>
  </si>
  <si>
    <t>高中英语教师</t>
  </si>
  <si>
    <t>202503003008</t>
  </si>
  <si>
    <t>202503003015</t>
  </si>
  <si>
    <t>202503003010</t>
  </si>
  <si>
    <t>202503003006</t>
  </si>
  <si>
    <t>202503004006</t>
  </si>
  <si>
    <t>高中物理教师</t>
  </si>
  <si>
    <t>202503004020</t>
  </si>
  <si>
    <t>202503004001</t>
  </si>
  <si>
    <t>202503004021</t>
  </si>
  <si>
    <t>202503004019</t>
  </si>
  <si>
    <t>202503005005</t>
  </si>
  <si>
    <t>高中历史教师</t>
  </si>
  <si>
    <t>202503005020</t>
  </si>
  <si>
    <t>202503005010</t>
  </si>
  <si>
    <t>202503005006</t>
  </si>
  <si>
    <t>202503011005</t>
  </si>
  <si>
    <t>202503005012</t>
  </si>
  <si>
    <t>202503005021</t>
  </si>
  <si>
    <t>202503011004</t>
  </si>
  <si>
    <t>202503006007</t>
  </si>
  <si>
    <t>初中语文教师</t>
  </si>
  <si>
    <t>鹤山市第一中学附属中学</t>
  </si>
  <si>
    <t>202503006001</t>
  </si>
  <si>
    <t>鹤山市沙坪中学</t>
  </si>
  <si>
    <t>202503006048</t>
  </si>
  <si>
    <t>202503006018</t>
  </si>
  <si>
    <t>鹤山实验中学</t>
  </si>
  <si>
    <t>202503006027</t>
  </si>
  <si>
    <t>202503006030</t>
  </si>
  <si>
    <t>202503006024</t>
  </si>
  <si>
    <t>202503006010</t>
  </si>
  <si>
    <t>202503006029</t>
  </si>
  <si>
    <t>202503006011</t>
  </si>
  <si>
    <t>202503006033</t>
  </si>
  <si>
    <t>202503006034</t>
  </si>
  <si>
    <t>202503007038</t>
  </si>
  <si>
    <t>初中数学教师</t>
  </si>
  <si>
    <t>202503007028</t>
  </si>
  <si>
    <t>202503007003</t>
  </si>
  <si>
    <t>202503007037</t>
  </si>
  <si>
    <t>202503007024</t>
  </si>
  <si>
    <t>202503011010</t>
  </si>
  <si>
    <t>202503007035</t>
  </si>
  <si>
    <t>202503011019</t>
  </si>
  <si>
    <t>初中英语教师</t>
  </si>
  <si>
    <t>202503011020</t>
  </si>
  <si>
    <t>202503008005</t>
  </si>
  <si>
    <t>202503008001</t>
  </si>
  <si>
    <t>202503011015</t>
  </si>
  <si>
    <t>202503008017</t>
  </si>
  <si>
    <t>202503008016</t>
  </si>
  <si>
    <t>202503008018</t>
  </si>
  <si>
    <t>202503008012</t>
  </si>
  <si>
    <t>202503009018</t>
  </si>
  <si>
    <t>初中物理教师</t>
  </si>
  <si>
    <t>202503009002</t>
  </si>
  <si>
    <t>202503009016</t>
  </si>
  <si>
    <t>202503009011</t>
  </si>
  <si>
    <t>202503009007</t>
  </si>
  <si>
    <t>202503009010</t>
  </si>
  <si>
    <t>202503010029</t>
  </si>
  <si>
    <t>初中历史教师</t>
  </si>
  <si>
    <t>202503010022</t>
  </si>
  <si>
    <t>202503010028</t>
  </si>
  <si>
    <t>202503010008</t>
  </si>
  <si>
    <t>202503010026</t>
  </si>
  <si>
    <t>202503010023</t>
  </si>
  <si>
    <t>202503010030</t>
  </si>
  <si>
    <t>202503011002</t>
  </si>
  <si>
    <t>202503010005</t>
  </si>
  <si>
    <t>202503010007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</si>
</sst>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b/>
      <sz val="11"/>
      <name val="Calibri"/>
      <family val="2"/>
      <charset val="0"/>
    </font>
    <font>
      <sz val="11"/>
      <name val="Calibri"/>
      <family val="2"/>
      <charset val="0"/>
    </font>
    <font>
      <b/>
      <sz val="22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family val="2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2"/>
  <sheetViews>
    <sheetView tabSelected="1" view="pageBreakPreview" zoomScaleNormal="100" workbookViewId="0">
      <selection activeCell="I29" sqref="I29"/>
    </sheetView>
  </sheetViews>
  <sheetFormatPr defaultColWidth="8.88888888888889" defaultRowHeight="37" customHeight="1"/>
  <cols>
    <col min="1" max="1" width="5.88888888888889" style="3" customWidth="1"/>
    <col min="2" max="2" width="10.6666666666667" style="3" customWidth="1"/>
    <col min="3" max="4" width="14.1111111111111" style="3" customWidth="1"/>
    <col min="5" max="5" width="10.1111111111111" style="4" customWidth="1"/>
    <col min="6" max="7" width="10.1111111111111" style="5" customWidth="1"/>
    <col min="8" max="8" width="7.33333333333333" style="6" customWidth="1"/>
    <col min="9" max="9" width="10.1111111111111" style="6" customWidth="1"/>
    <col min="10" max="10" width="26.4444444444444" style="6" customWidth="1"/>
    <col min="11" max="243" width="7.44444444444444" style="3" customWidth="1"/>
    <col min="244" max="16371" width="8.88888888888889" style="3"/>
    <col min="16372" max="16384" width="8.88888888888889" style="7"/>
  </cols>
  <sheetData>
    <row r="1" s="1" customFormat="1" ht="64" customHeight="1" spans="1:10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2" customFormat="1" ht="40" customHeight="1" spans="1:10">
      <c r="A2" s="10" t="s">
        <v>1</v>
      </c>
      <c r="B2" s="10" t="s">
        <v>2</v>
      </c>
      <c r="C2" s="10" t="s">
        <v>3</v>
      </c>
      <c r="D2" s="10" t="s">
        <v>4</v>
      </c>
      <c r="E2" s="11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3" t="s">
        <v>10</v>
      </c>
    </row>
    <row r="3" s="3" customFormat="1" ht="40" customHeight="1" spans="1:10">
      <c r="A3" s="14">
        <v>1</v>
      </c>
      <c r="B3" s="14">
        <v>202503001</v>
      </c>
      <c r="C3" s="14" t="s">
        <v>11</v>
      </c>
      <c r="D3" s="14" t="s">
        <v>12</v>
      </c>
      <c r="E3" s="15">
        <v>88.8</v>
      </c>
      <c r="F3" s="16">
        <v>85.35</v>
      </c>
      <c r="G3" s="16">
        <f t="shared" ref="G3:G8" si="0">E3*0.4+F3*0.6</f>
        <v>86.73</v>
      </c>
      <c r="H3" s="17">
        <f t="shared" ref="H3:H8" si="1">RANK(G3,$G$3:$G$8,0)</f>
        <v>1</v>
      </c>
      <c r="I3" s="18" t="s">
        <v>13</v>
      </c>
      <c r="J3" s="19" t="s">
        <v>14</v>
      </c>
    </row>
    <row r="4" s="3" customFormat="1" ht="40" customHeight="1" spans="1:10">
      <c r="A4" s="14">
        <v>2</v>
      </c>
      <c r="B4" s="14">
        <v>202503001</v>
      </c>
      <c r="C4" s="14" t="s">
        <v>15</v>
      </c>
      <c r="D4" s="14" t="s">
        <v>12</v>
      </c>
      <c r="E4" s="15">
        <v>82.1</v>
      </c>
      <c r="F4" s="16">
        <v>83.68</v>
      </c>
      <c r="G4" s="16">
        <f>E4*0.4+F4*0.6</f>
        <v>83.048</v>
      </c>
      <c r="H4" s="17">
        <f t="shared" si="1"/>
        <v>2</v>
      </c>
      <c r="I4" s="18" t="s">
        <v>13</v>
      </c>
      <c r="J4" s="19" t="s">
        <v>14</v>
      </c>
    </row>
    <row r="5" s="3" customFormat="1" ht="40" customHeight="1" spans="1:10">
      <c r="A5" s="14">
        <v>3</v>
      </c>
      <c r="B5" s="14">
        <v>202503001</v>
      </c>
      <c r="C5" s="14" t="s">
        <v>16</v>
      </c>
      <c r="D5" s="14" t="s">
        <v>12</v>
      </c>
      <c r="E5" s="15">
        <v>82.1</v>
      </c>
      <c r="F5" s="16">
        <v>82.03</v>
      </c>
      <c r="G5" s="16">
        <f t="shared" si="0"/>
        <v>82.058</v>
      </c>
      <c r="H5" s="17">
        <f t="shared" si="1"/>
        <v>3</v>
      </c>
      <c r="I5" s="18" t="s">
        <v>13</v>
      </c>
      <c r="J5" s="19" t="s">
        <v>14</v>
      </c>
    </row>
    <row r="6" s="3" customFormat="1" ht="40" customHeight="1" spans="1:10">
      <c r="A6" s="14">
        <v>4</v>
      </c>
      <c r="B6" s="14">
        <v>202503001</v>
      </c>
      <c r="C6" s="14" t="s">
        <v>17</v>
      </c>
      <c r="D6" s="14" t="s">
        <v>12</v>
      </c>
      <c r="E6" s="15">
        <v>79.3</v>
      </c>
      <c r="F6" s="16">
        <v>82.03</v>
      </c>
      <c r="G6" s="16">
        <f t="shared" si="0"/>
        <v>80.938</v>
      </c>
      <c r="H6" s="17">
        <f t="shared" si="1"/>
        <v>4</v>
      </c>
      <c r="I6" s="18" t="s">
        <v>13</v>
      </c>
      <c r="J6" s="19" t="s">
        <v>14</v>
      </c>
    </row>
    <row r="7" s="3" customFormat="1" ht="40" customHeight="1" spans="1:10">
      <c r="A7" s="14">
        <v>5</v>
      </c>
      <c r="B7" s="20">
        <v>202503001</v>
      </c>
      <c r="C7" s="20" t="s">
        <v>18</v>
      </c>
      <c r="D7" s="20" t="s">
        <v>12</v>
      </c>
      <c r="E7" s="15">
        <v>68.4</v>
      </c>
      <c r="F7" s="16">
        <v>73.98</v>
      </c>
      <c r="G7" s="16">
        <f t="shared" si="0"/>
        <v>71.748</v>
      </c>
      <c r="H7" s="17">
        <f t="shared" si="1"/>
        <v>5</v>
      </c>
      <c r="I7" s="17"/>
      <c r="J7" s="17"/>
    </row>
    <row r="8" s="3" customFormat="1" ht="40" customHeight="1" spans="1:10">
      <c r="A8" s="14">
        <v>6</v>
      </c>
      <c r="B8" s="14">
        <v>202503001</v>
      </c>
      <c r="C8" s="14" t="s">
        <v>19</v>
      </c>
      <c r="D8" s="14" t="s">
        <v>12</v>
      </c>
      <c r="E8" s="15">
        <v>61.3</v>
      </c>
      <c r="F8" s="16">
        <v>74.28</v>
      </c>
      <c r="G8" s="16">
        <f t="shared" si="0"/>
        <v>69.088</v>
      </c>
      <c r="H8" s="17">
        <f t="shared" si="1"/>
        <v>6</v>
      </c>
      <c r="I8" s="17"/>
      <c r="J8" s="17"/>
    </row>
    <row r="9" s="3" customFormat="1" ht="40" customHeight="1" spans="1:10">
      <c r="A9" s="14">
        <v>7</v>
      </c>
      <c r="B9" s="21">
        <v>202503002</v>
      </c>
      <c r="C9" s="22" t="s">
        <v>20</v>
      </c>
      <c r="D9" s="22" t="s">
        <v>21</v>
      </c>
      <c r="E9" s="23">
        <v>77.6</v>
      </c>
      <c r="F9" s="24" t="s">
        <v>22</v>
      </c>
      <c r="G9" s="18" t="s">
        <v>23</v>
      </c>
      <c r="H9" s="18" t="s">
        <v>23</v>
      </c>
      <c r="I9" s="17"/>
      <c r="J9" s="17"/>
    </row>
    <row r="10" s="3" customFormat="1" ht="40" customHeight="1" spans="1:10">
      <c r="A10" s="14">
        <v>8</v>
      </c>
      <c r="B10" s="21">
        <v>202503002</v>
      </c>
      <c r="C10" s="22" t="s">
        <v>24</v>
      </c>
      <c r="D10" s="22" t="s">
        <v>21</v>
      </c>
      <c r="E10" s="23">
        <v>61.9</v>
      </c>
      <c r="F10" s="24" t="s">
        <v>22</v>
      </c>
      <c r="G10" s="18" t="s">
        <v>23</v>
      </c>
      <c r="H10" s="18" t="s">
        <v>23</v>
      </c>
      <c r="I10" s="17"/>
      <c r="J10" s="17"/>
    </row>
    <row r="11" s="3" customFormat="1" ht="40" customHeight="1" spans="1:10">
      <c r="A11" s="14">
        <v>9</v>
      </c>
      <c r="B11" s="25">
        <v>202503003</v>
      </c>
      <c r="C11" s="20" t="s">
        <v>25</v>
      </c>
      <c r="D11" s="20" t="s">
        <v>26</v>
      </c>
      <c r="E11" s="23">
        <v>76.2</v>
      </c>
      <c r="F11" s="16">
        <v>84.87</v>
      </c>
      <c r="G11" s="16">
        <f t="shared" ref="G11:G14" si="2">E11*0.4+F11*0.6</f>
        <v>81.402</v>
      </c>
      <c r="H11" s="17">
        <f t="shared" ref="H11:H14" si="3">RANK(G11,$G$11:$G$15,0)</f>
        <v>1</v>
      </c>
      <c r="I11" s="18" t="s">
        <v>13</v>
      </c>
      <c r="J11" s="19" t="s">
        <v>14</v>
      </c>
    </row>
    <row r="12" s="3" customFormat="1" ht="40" customHeight="1" spans="1:10">
      <c r="A12" s="14">
        <v>10</v>
      </c>
      <c r="B12" s="25">
        <v>202503003</v>
      </c>
      <c r="C12" s="20" t="s">
        <v>27</v>
      </c>
      <c r="D12" s="20" t="s">
        <v>26</v>
      </c>
      <c r="E12" s="23">
        <v>69.7</v>
      </c>
      <c r="F12" s="16">
        <v>84.61</v>
      </c>
      <c r="G12" s="16">
        <f t="shared" si="2"/>
        <v>78.646</v>
      </c>
      <c r="H12" s="17">
        <f t="shared" si="3"/>
        <v>2</v>
      </c>
      <c r="I12" s="18" t="s">
        <v>13</v>
      </c>
      <c r="J12" s="19" t="s">
        <v>14</v>
      </c>
    </row>
    <row r="13" s="3" customFormat="1" ht="40" customHeight="1" spans="1:10">
      <c r="A13" s="14">
        <v>11</v>
      </c>
      <c r="B13" s="25">
        <v>202503003</v>
      </c>
      <c r="C13" s="20" t="s">
        <v>28</v>
      </c>
      <c r="D13" s="20" t="s">
        <v>26</v>
      </c>
      <c r="E13" s="23">
        <v>64.2</v>
      </c>
      <c r="F13" s="16">
        <v>81.59</v>
      </c>
      <c r="G13" s="16">
        <f t="shared" si="2"/>
        <v>74.634</v>
      </c>
      <c r="H13" s="17">
        <f t="shared" si="3"/>
        <v>3</v>
      </c>
      <c r="I13" s="18" t="s">
        <v>13</v>
      </c>
      <c r="J13" s="19" t="s">
        <v>14</v>
      </c>
    </row>
    <row r="14" s="3" customFormat="1" ht="40" customHeight="1" spans="1:10">
      <c r="A14" s="14">
        <v>12</v>
      </c>
      <c r="B14" s="25">
        <v>202503003</v>
      </c>
      <c r="C14" s="20" t="s">
        <v>29</v>
      </c>
      <c r="D14" s="20" t="s">
        <v>26</v>
      </c>
      <c r="E14" s="23">
        <v>61.2</v>
      </c>
      <c r="F14" s="16">
        <v>73.06</v>
      </c>
      <c r="G14" s="16">
        <f t="shared" si="2"/>
        <v>68.316</v>
      </c>
      <c r="H14" s="17">
        <f t="shared" si="3"/>
        <v>4</v>
      </c>
      <c r="I14" s="17"/>
      <c r="J14" s="17"/>
    </row>
    <row r="15" s="3" customFormat="1" ht="40" customHeight="1" spans="1:10">
      <c r="A15" s="14">
        <v>13</v>
      </c>
      <c r="B15" s="25">
        <v>202503003</v>
      </c>
      <c r="C15" s="20" t="s">
        <v>30</v>
      </c>
      <c r="D15" s="20" t="s">
        <v>26</v>
      </c>
      <c r="E15" s="23">
        <v>60.2</v>
      </c>
      <c r="F15" s="24" t="s">
        <v>22</v>
      </c>
      <c r="G15" s="26" t="s">
        <v>23</v>
      </c>
      <c r="H15" s="18" t="s">
        <v>23</v>
      </c>
      <c r="I15" s="17"/>
      <c r="J15" s="17"/>
    </row>
    <row r="16" s="3" customFormat="1" ht="40" customHeight="1" spans="1:10">
      <c r="A16" s="14">
        <v>14</v>
      </c>
      <c r="B16" s="27">
        <v>202503004</v>
      </c>
      <c r="C16" s="27" t="s">
        <v>31</v>
      </c>
      <c r="D16" s="27" t="s">
        <v>32</v>
      </c>
      <c r="E16" s="23">
        <v>79.5</v>
      </c>
      <c r="F16" s="16">
        <v>62.63</v>
      </c>
      <c r="G16" s="16">
        <f t="shared" ref="G16:G27" si="4">E16*0.4+F16*0.6</f>
        <v>69.378</v>
      </c>
      <c r="H16" s="17">
        <f>RANK(G16,$G$16:$G$17,0)</f>
        <v>1</v>
      </c>
      <c r="I16" s="18" t="s">
        <v>13</v>
      </c>
      <c r="J16" s="19" t="s">
        <v>14</v>
      </c>
    </row>
    <row r="17" s="3" customFormat="1" ht="40" customHeight="1" spans="1:10">
      <c r="A17" s="14">
        <v>15</v>
      </c>
      <c r="B17" s="27">
        <v>202503004</v>
      </c>
      <c r="C17" s="27" t="s">
        <v>33</v>
      </c>
      <c r="D17" s="27" t="s">
        <v>32</v>
      </c>
      <c r="E17" s="23">
        <v>62.2</v>
      </c>
      <c r="F17" s="16">
        <v>65.62</v>
      </c>
      <c r="G17" s="16">
        <f t="shared" si="4"/>
        <v>64.252</v>
      </c>
      <c r="H17" s="17">
        <f>RANK(G17,$G$16:$G$17,0)</f>
        <v>2</v>
      </c>
      <c r="I17" s="18" t="s">
        <v>13</v>
      </c>
      <c r="J17" s="19" t="s">
        <v>14</v>
      </c>
    </row>
    <row r="18" s="3" customFormat="1" ht="40" customHeight="1" spans="1:10">
      <c r="A18" s="14">
        <v>16</v>
      </c>
      <c r="B18" s="27">
        <v>202503004</v>
      </c>
      <c r="C18" s="27" t="s">
        <v>34</v>
      </c>
      <c r="D18" s="27" t="s">
        <v>32</v>
      </c>
      <c r="E18" s="23">
        <v>67.1</v>
      </c>
      <c r="F18" s="16">
        <v>59.03</v>
      </c>
      <c r="G18" s="26" t="s">
        <v>23</v>
      </c>
      <c r="H18" s="18" t="s">
        <v>23</v>
      </c>
      <c r="I18" s="17"/>
      <c r="J18" s="17"/>
    </row>
    <row r="19" s="3" customFormat="1" ht="40" customHeight="1" spans="1:10">
      <c r="A19" s="14">
        <v>17</v>
      </c>
      <c r="B19" s="27">
        <v>202503004</v>
      </c>
      <c r="C19" s="27" t="s">
        <v>35</v>
      </c>
      <c r="D19" s="27" t="s">
        <v>32</v>
      </c>
      <c r="E19" s="23">
        <v>63.6</v>
      </c>
      <c r="F19" s="16">
        <v>59.42</v>
      </c>
      <c r="G19" s="26" t="s">
        <v>23</v>
      </c>
      <c r="H19" s="18" t="s">
        <v>23</v>
      </c>
      <c r="I19" s="17"/>
      <c r="J19" s="17"/>
    </row>
    <row r="20" s="3" customFormat="1" ht="40" customHeight="1" spans="1:10">
      <c r="A20" s="14">
        <v>18</v>
      </c>
      <c r="B20" s="27">
        <v>202503004</v>
      </c>
      <c r="C20" s="27" t="s">
        <v>36</v>
      </c>
      <c r="D20" s="27" t="s">
        <v>32</v>
      </c>
      <c r="E20" s="23">
        <v>79.3</v>
      </c>
      <c r="F20" s="24" t="s">
        <v>22</v>
      </c>
      <c r="G20" s="26" t="s">
        <v>23</v>
      </c>
      <c r="H20" s="18" t="s">
        <v>23</v>
      </c>
      <c r="I20" s="17"/>
      <c r="J20" s="17"/>
    </row>
    <row r="21" s="3" customFormat="1" ht="40" customHeight="1" spans="1:10">
      <c r="A21" s="14">
        <v>19</v>
      </c>
      <c r="B21" s="25">
        <v>202503005</v>
      </c>
      <c r="C21" s="20" t="s">
        <v>37</v>
      </c>
      <c r="D21" s="20" t="s">
        <v>38</v>
      </c>
      <c r="E21" s="23">
        <v>74.1</v>
      </c>
      <c r="F21" s="16">
        <v>72.3</v>
      </c>
      <c r="G21" s="16">
        <f t="shared" si="4"/>
        <v>73.02</v>
      </c>
      <c r="H21" s="17">
        <f t="shared" ref="H21:H27" si="5">RANK(G21,$G$21:$G$28,0)</f>
        <v>1</v>
      </c>
      <c r="I21" s="18" t="s">
        <v>13</v>
      </c>
      <c r="J21" s="19" t="s">
        <v>14</v>
      </c>
    </row>
    <row r="22" s="3" customFormat="1" ht="40" customHeight="1" spans="1:10">
      <c r="A22" s="14">
        <v>20</v>
      </c>
      <c r="B22" s="25">
        <v>202503005</v>
      </c>
      <c r="C22" s="20" t="s">
        <v>39</v>
      </c>
      <c r="D22" s="20" t="s">
        <v>38</v>
      </c>
      <c r="E22" s="23">
        <v>72.2</v>
      </c>
      <c r="F22" s="16">
        <v>71.45</v>
      </c>
      <c r="G22" s="16">
        <f t="shared" si="4"/>
        <v>71.75</v>
      </c>
      <c r="H22" s="17">
        <f t="shared" si="5"/>
        <v>2</v>
      </c>
      <c r="I22" s="18" t="s">
        <v>13</v>
      </c>
      <c r="J22" s="19" t="s">
        <v>14</v>
      </c>
    </row>
    <row r="23" s="3" customFormat="1" ht="40" customHeight="1" spans="1:10">
      <c r="A23" s="14">
        <v>21</v>
      </c>
      <c r="B23" s="25">
        <v>202503005</v>
      </c>
      <c r="C23" s="20" t="s">
        <v>40</v>
      </c>
      <c r="D23" s="20" t="s">
        <v>38</v>
      </c>
      <c r="E23" s="23">
        <v>66.5</v>
      </c>
      <c r="F23" s="16">
        <v>70.93</v>
      </c>
      <c r="G23" s="16">
        <f t="shared" si="4"/>
        <v>69.158</v>
      </c>
      <c r="H23" s="17">
        <f t="shared" si="5"/>
        <v>3</v>
      </c>
      <c r="I23" s="18" t="s">
        <v>13</v>
      </c>
      <c r="J23" s="19" t="s">
        <v>14</v>
      </c>
    </row>
    <row r="24" s="3" customFormat="1" ht="40" customHeight="1" spans="1:10">
      <c r="A24" s="14">
        <v>22</v>
      </c>
      <c r="B24" s="25">
        <v>202503005</v>
      </c>
      <c r="C24" s="20" t="s">
        <v>41</v>
      </c>
      <c r="D24" s="20" t="s">
        <v>38</v>
      </c>
      <c r="E24" s="23">
        <v>64.4</v>
      </c>
      <c r="F24" s="16">
        <v>71.18</v>
      </c>
      <c r="G24" s="16">
        <f t="shared" si="4"/>
        <v>68.468</v>
      </c>
      <c r="H24" s="17">
        <f t="shared" si="5"/>
        <v>4</v>
      </c>
      <c r="I24" s="17"/>
      <c r="J24" s="17"/>
    </row>
    <row r="25" s="3" customFormat="1" ht="40" customHeight="1" spans="1:10">
      <c r="A25" s="14">
        <v>23</v>
      </c>
      <c r="B25" s="25">
        <v>202503005</v>
      </c>
      <c r="C25" s="20" t="s">
        <v>42</v>
      </c>
      <c r="D25" s="20" t="s">
        <v>38</v>
      </c>
      <c r="E25" s="23">
        <v>64.2</v>
      </c>
      <c r="F25" s="16">
        <v>70.4</v>
      </c>
      <c r="G25" s="16">
        <f t="shared" si="4"/>
        <v>67.92</v>
      </c>
      <c r="H25" s="17">
        <f t="shared" si="5"/>
        <v>5</v>
      </c>
      <c r="I25" s="17"/>
      <c r="J25" s="17"/>
    </row>
    <row r="26" s="3" customFormat="1" ht="40" customHeight="1" spans="1:10">
      <c r="A26" s="14">
        <v>24</v>
      </c>
      <c r="B26" s="25">
        <v>202503005</v>
      </c>
      <c r="C26" s="20" t="s">
        <v>43</v>
      </c>
      <c r="D26" s="20" t="s">
        <v>38</v>
      </c>
      <c r="E26" s="23">
        <v>62.3</v>
      </c>
      <c r="F26" s="16">
        <v>70.36</v>
      </c>
      <c r="G26" s="16">
        <f t="shared" si="4"/>
        <v>67.136</v>
      </c>
      <c r="H26" s="17">
        <f t="shared" si="5"/>
        <v>6</v>
      </c>
      <c r="I26" s="17"/>
      <c r="J26" s="17"/>
    </row>
    <row r="27" s="3" customFormat="1" ht="40" customHeight="1" spans="1:10">
      <c r="A27" s="14">
        <v>25</v>
      </c>
      <c r="B27" s="25">
        <v>202503005</v>
      </c>
      <c r="C27" s="20" t="s">
        <v>44</v>
      </c>
      <c r="D27" s="20" t="s">
        <v>38</v>
      </c>
      <c r="E27" s="23">
        <v>68</v>
      </c>
      <c r="F27" s="16">
        <v>64.43</v>
      </c>
      <c r="G27" s="16">
        <f t="shared" si="4"/>
        <v>65.858</v>
      </c>
      <c r="H27" s="17">
        <f t="shared" si="5"/>
        <v>7</v>
      </c>
      <c r="I27" s="17"/>
      <c r="J27" s="17"/>
    </row>
    <row r="28" s="3" customFormat="1" ht="40" customHeight="1" spans="1:10">
      <c r="A28" s="14">
        <v>26</v>
      </c>
      <c r="B28" s="25">
        <v>202503005</v>
      </c>
      <c r="C28" s="20" t="s">
        <v>45</v>
      </c>
      <c r="D28" s="20" t="s">
        <v>38</v>
      </c>
      <c r="E28" s="23">
        <v>72.9</v>
      </c>
      <c r="F28" s="24" t="s">
        <v>22</v>
      </c>
      <c r="G28" s="26" t="s">
        <v>23</v>
      </c>
      <c r="H28" s="18" t="s">
        <v>23</v>
      </c>
      <c r="I28" s="17"/>
      <c r="J28" s="17"/>
    </row>
    <row r="29" s="3" customFormat="1" ht="40" customHeight="1" spans="1:10">
      <c r="A29" s="14">
        <v>27</v>
      </c>
      <c r="B29" s="14">
        <v>202503006</v>
      </c>
      <c r="C29" s="14" t="s">
        <v>46</v>
      </c>
      <c r="D29" s="14" t="s">
        <v>47</v>
      </c>
      <c r="E29" s="15">
        <v>85.7</v>
      </c>
      <c r="F29" s="16">
        <v>84.66</v>
      </c>
      <c r="G29" s="16">
        <f t="shared" ref="G29:G39" si="6">E29*0.4+F29*0.6</f>
        <v>85.076</v>
      </c>
      <c r="H29" s="17">
        <f t="shared" ref="H29:H39" si="7">RANK(G29,$G$29:$G$40,0)</f>
        <v>1</v>
      </c>
      <c r="I29" s="18" t="s">
        <v>13</v>
      </c>
      <c r="J29" s="19" t="s">
        <v>48</v>
      </c>
    </row>
    <row r="30" s="3" customFormat="1" ht="40" customHeight="1" spans="1:10">
      <c r="A30" s="14">
        <v>28</v>
      </c>
      <c r="B30" s="14">
        <v>202503006</v>
      </c>
      <c r="C30" s="14" t="s">
        <v>49</v>
      </c>
      <c r="D30" s="14" t="s">
        <v>47</v>
      </c>
      <c r="E30" s="15">
        <v>76</v>
      </c>
      <c r="F30" s="16">
        <v>86.15</v>
      </c>
      <c r="G30" s="16">
        <f t="shared" si="6"/>
        <v>82.09</v>
      </c>
      <c r="H30" s="17">
        <f t="shared" si="7"/>
        <v>2</v>
      </c>
      <c r="I30" s="18" t="s">
        <v>13</v>
      </c>
      <c r="J30" s="19" t="s">
        <v>50</v>
      </c>
    </row>
    <row r="31" s="3" customFormat="1" ht="40" customHeight="1" spans="1:10">
      <c r="A31" s="14">
        <v>29</v>
      </c>
      <c r="B31" s="14">
        <v>202503006</v>
      </c>
      <c r="C31" s="14" t="s">
        <v>51</v>
      </c>
      <c r="D31" s="14" t="s">
        <v>47</v>
      </c>
      <c r="E31" s="15">
        <v>80.8</v>
      </c>
      <c r="F31" s="16">
        <v>80.4</v>
      </c>
      <c r="G31" s="16">
        <f t="shared" si="6"/>
        <v>80.56</v>
      </c>
      <c r="H31" s="17">
        <f t="shared" si="7"/>
        <v>3</v>
      </c>
      <c r="I31" s="18" t="s">
        <v>13</v>
      </c>
      <c r="J31" s="19" t="s">
        <v>50</v>
      </c>
    </row>
    <row r="32" s="3" customFormat="1" ht="40" customHeight="1" spans="1:10">
      <c r="A32" s="14">
        <v>30</v>
      </c>
      <c r="B32" s="14">
        <v>202503006</v>
      </c>
      <c r="C32" s="14" t="s">
        <v>52</v>
      </c>
      <c r="D32" s="14" t="s">
        <v>47</v>
      </c>
      <c r="E32" s="15">
        <v>68.7</v>
      </c>
      <c r="F32" s="16">
        <v>86.29</v>
      </c>
      <c r="G32" s="16">
        <f t="shared" si="6"/>
        <v>79.254</v>
      </c>
      <c r="H32" s="17">
        <f t="shared" si="7"/>
        <v>4</v>
      </c>
      <c r="I32" s="18" t="s">
        <v>13</v>
      </c>
      <c r="J32" s="19" t="s">
        <v>53</v>
      </c>
    </row>
    <row r="33" s="3" customFormat="1" ht="40" customHeight="1" spans="1:10">
      <c r="A33" s="14">
        <v>31</v>
      </c>
      <c r="B33" s="14">
        <v>202503006</v>
      </c>
      <c r="C33" s="14" t="s">
        <v>54</v>
      </c>
      <c r="D33" s="14" t="s">
        <v>47</v>
      </c>
      <c r="E33" s="15">
        <v>84.2</v>
      </c>
      <c r="F33" s="16">
        <v>68.4</v>
      </c>
      <c r="G33" s="16">
        <f t="shared" si="6"/>
        <v>74.72</v>
      </c>
      <c r="H33" s="17">
        <f t="shared" si="7"/>
        <v>5</v>
      </c>
      <c r="I33" s="17"/>
      <c r="J33" s="19"/>
    </row>
    <row r="34" s="3" customFormat="1" ht="40" customHeight="1" spans="1:10">
      <c r="A34" s="14">
        <v>32</v>
      </c>
      <c r="B34" s="14">
        <v>202503006</v>
      </c>
      <c r="C34" s="14" t="s">
        <v>55</v>
      </c>
      <c r="D34" s="14" t="s">
        <v>47</v>
      </c>
      <c r="E34" s="15">
        <v>81</v>
      </c>
      <c r="F34" s="16">
        <v>67.93</v>
      </c>
      <c r="G34" s="16">
        <f t="shared" si="6"/>
        <v>73.158</v>
      </c>
      <c r="H34" s="17">
        <f t="shared" si="7"/>
        <v>6</v>
      </c>
      <c r="I34" s="17"/>
      <c r="J34" s="19"/>
    </row>
    <row r="35" s="3" customFormat="1" ht="40" customHeight="1" spans="1:10">
      <c r="A35" s="14">
        <v>33</v>
      </c>
      <c r="B35" s="14">
        <v>202503006</v>
      </c>
      <c r="C35" s="14" t="s">
        <v>56</v>
      </c>
      <c r="D35" s="14" t="s">
        <v>47</v>
      </c>
      <c r="E35" s="15">
        <v>77.9</v>
      </c>
      <c r="F35" s="16">
        <v>69.55</v>
      </c>
      <c r="G35" s="16">
        <f t="shared" si="6"/>
        <v>72.89</v>
      </c>
      <c r="H35" s="17">
        <f t="shared" si="7"/>
        <v>7</v>
      </c>
      <c r="I35" s="17"/>
      <c r="J35" s="19"/>
    </row>
    <row r="36" s="3" customFormat="1" ht="40" customHeight="1" spans="1:10">
      <c r="A36" s="14">
        <v>34</v>
      </c>
      <c r="B36" s="14">
        <v>202503006</v>
      </c>
      <c r="C36" s="14" t="s">
        <v>57</v>
      </c>
      <c r="D36" s="14" t="s">
        <v>47</v>
      </c>
      <c r="E36" s="15">
        <v>73.6</v>
      </c>
      <c r="F36" s="16">
        <v>68.72</v>
      </c>
      <c r="G36" s="16">
        <f t="shared" si="6"/>
        <v>70.672</v>
      </c>
      <c r="H36" s="17">
        <f t="shared" si="7"/>
        <v>8</v>
      </c>
      <c r="I36" s="17"/>
      <c r="J36" s="19"/>
    </row>
    <row r="37" s="3" customFormat="1" ht="40" customHeight="1" spans="1:10">
      <c r="A37" s="14">
        <v>35</v>
      </c>
      <c r="B37" s="14">
        <v>202503006</v>
      </c>
      <c r="C37" s="14" t="s">
        <v>58</v>
      </c>
      <c r="D37" s="14" t="s">
        <v>47</v>
      </c>
      <c r="E37" s="15">
        <v>72</v>
      </c>
      <c r="F37" s="16">
        <v>69.55</v>
      </c>
      <c r="G37" s="16">
        <f t="shared" si="6"/>
        <v>70.53</v>
      </c>
      <c r="H37" s="17">
        <f t="shared" si="7"/>
        <v>9</v>
      </c>
      <c r="I37" s="17"/>
      <c r="J37" s="19"/>
    </row>
    <row r="38" s="3" customFormat="1" ht="40" customHeight="1" spans="1:10">
      <c r="A38" s="14">
        <v>36</v>
      </c>
      <c r="B38" s="14">
        <v>202503006</v>
      </c>
      <c r="C38" s="14" t="s">
        <v>59</v>
      </c>
      <c r="D38" s="14" t="s">
        <v>47</v>
      </c>
      <c r="E38" s="15">
        <v>71.4</v>
      </c>
      <c r="F38" s="16">
        <v>68.23</v>
      </c>
      <c r="G38" s="16">
        <f t="shared" si="6"/>
        <v>69.498</v>
      </c>
      <c r="H38" s="17">
        <f t="shared" si="7"/>
        <v>10</v>
      </c>
      <c r="I38" s="17"/>
      <c r="J38" s="19"/>
    </row>
    <row r="39" s="3" customFormat="1" ht="40" customHeight="1" spans="1:10">
      <c r="A39" s="14">
        <v>37</v>
      </c>
      <c r="B39" s="14">
        <v>202503006</v>
      </c>
      <c r="C39" s="14" t="s">
        <v>60</v>
      </c>
      <c r="D39" s="14" t="s">
        <v>47</v>
      </c>
      <c r="E39" s="15">
        <v>67.8</v>
      </c>
      <c r="F39" s="16">
        <v>70.13</v>
      </c>
      <c r="G39" s="16">
        <f t="shared" si="6"/>
        <v>69.198</v>
      </c>
      <c r="H39" s="17">
        <f t="shared" si="7"/>
        <v>11</v>
      </c>
      <c r="I39" s="17"/>
      <c r="J39" s="19"/>
    </row>
    <row r="40" s="3" customFormat="1" ht="40" customHeight="1" spans="1:10">
      <c r="A40" s="14">
        <v>38</v>
      </c>
      <c r="B40" s="14">
        <v>202503006</v>
      </c>
      <c r="C40" s="14" t="s">
        <v>61</v>
      </c>
      <c r="D40" s="14" t="s">
        <v>47</v>
      </c>
      <c r="E40" s="15">
        <v>87.8</v>
      </c>
      <c r="F40" s="24" t="s">
        <v>22</v>
      </c>
      <c r="G40" s="18" t="s">
        <v>23</v>
      </c>
      <c r="H40" s="18" t="s">
        <v>23</v>
      </c>
      <c r="I40" s="17"/>
      <c r="J40" s="19"/>
    </row>
    <row r="41" s="3" customFormat="1" ht="40" customHeight="1" spans="1:10">
      <c r="A41" s="14">
        <v>39</v>
      </c>
      <c r="B41" s="21">
        <v>202503007</v>
      </c>
      <c r="C41" s="22" t="s">
        <v>62</v>
      </c>
      <c r="D41" s="22" t="s">
        <v>63</v>
      </c>
      <c r="E41" s="23">
        <v>88.6</v>
      </c>
      <c r="F41" s="16">
        <v>64.29</v>
      </c>
      <c r="G41" s="16">
        <f t="shared" ref="G41:G44" si="8">E41*0.4+F41*0.6</f>
        <v>74.014</v>
      </c>
      <c r="H41" s="17">
        <f t="shared" ref="H41:H44" si="9">RANK(G41,$G$41:$G$47,0)</f>
        <v>1</v>
      </c>
      <c r="I41" s="18" t="s">
        <v>13</v>
      </c>
      <c r="J41" s="19" t="s">
        <v>50</v>
      </c>
    </row>
    <row r="42" s="3" customFormat="1" ht="40" customHeight="1" spans="1:10">
      <c r="A42" s="14">
        <v>40</v>
      </c>
      <c r="B42" s="21">
        <v>202503007</v>
      </c>
      <c r="C42" s="22" t="s">
        <v>64</v>
      </c>
      <c r="D42" s="22" t="s">
        <v>63</v>
      </c>
      <c r="E42" s="23">
        <v>71</v>
      </c>
      <c r="F42" s="16">
        <v>66.07</v>
      </c>
      <c r="G42" s="16">
        <f t="shared" si="8"/>
        <v>68.042</v>
      </c>
      <c r="H42" s="17">
        <f t="shared" si="9"/>
        <v>2</v>
      </c>
      <c r="I42" s="18" t="s">
        <v>13</v>
      </c>
      <c r="J42" s="19" t="s">
        <v>53</v>
      </c>
    </row>
    <row r="43" s="3" customFormat="1" ht="40" customHeight="1" spans="1:10">
      <c r="A43" s="14">
        <v>41</v>
      </c>
      <c r="B43" s="21">
        <v>202503007</v>
      </c>
      <c r="C43" s="22" t="s">
        <v>65</v>
      </c>
      <c r="D43" s="22" t="s">
        <v>63</v>
      </c>
      <c r="E43" s="23">
        <v>60.3</v>
      </c>
      <c r="F43" s="16">
        <v>65.81</v>
      </c>
      <c r="G43" s="16">
        <f t="shared" si="8"/>
        <v>63.606</v>
      </c>
      <c r="H43" s="17">
        <f t="shared" si="9"/>
        <v>3</v>
      </c>
      <c r="I43" s="18" t="s">
        <v>13</v>
      </c>
      <c r="J43" s="19" t="s">
        <v>48</v>
      </c>
    </row>
    <row r="44" s="3" customFormat="1" ht="40" customHeight="1" spans="1:10">
      <c r="A44" s="14">
        <v>42</v>
      </c>
      <c r="B44" s="21">
        <v>202503007</v>
      </c>
      <c r="C44" s="22" t="s">
        <v>66</v>
      </c>
      <c r="D44" s="22" t="s">
        <v>63</v>
      </c>
      <c r="E44" s="23">
        <v>61.6</v>
      </c>
      <c r="F44" s="16">
        <v>60.66</v>
      </c>
      <c r="G44" s="16">
        <f t="shared" si="8"/>
        <v>61.036</v>
      </c>
      <c r="H44" s="17">
        <f t="shared" si="9"/>
        <v>4</v>
      </c>
      <c r="I44" s="18" t="s">
        <v>13</v>
      </c>
      <c r="J44" s="19" t="s">
        <v>50</v>
      </c>
    </row>
    <row r="45" s="3" customFormat="1" ht="40" customHeight="1" spans="1:10">
      <c r="A45" s="14">
        <v>43</v>
      </c>
      <c r="B45" s="21">
        <v>202503007</v>
      </c>
      <c r="C45" s="22" t="s">
        <v>67</v>
      </c>
      <c r="D45" s="22" t="s">
        <v>63</v>
      </c>
      <c r="E45" s="23">
        <v>61.1</v>
      </c>
      <c r="F45" s="16">
        <v>56.53</v>
      </c>
      <c r="G45" s="26" t="s">
        <v>23</v>
      </c>
      <c r="H45" s="18" t="s">
        <v>23</v>
      </c>
      <c r="I45" s="17"/>
      <c r="J45" s="19"/>
    </row>
    <row r="46" s="3" customFormat="1" ht="40" customHeight="1" spans="1:10">
      <c r="A46" s="14">
        <v>44</v>
      </c>
      <c r="B46" s="21">
        <v>202503007</v>
      </c>
      <c r="C46" s="22" t="s">
        <v>68</v>
      </c>
      <c r="D46" s="22" t="s">
        <v>63</v>
      </c>
      <c r="E46" s="23">
        <v>60.4</v>
      </c>
      <c r="F46" s="16">
        <v>57.77</v>
      </c>
      <c r="G46" s="26" t="s">
        <v>23</v>
      </c>
      <c r="H46" s="18" t="s">
        <v>23</v>
      </c>
      <c r="I46" s="17"/>
      <c r="J46" s="19"/>
    </row>
    <row r="47" s="3" customFormat="1" ht="40" customHeight="1" spans="1:10">
      <c r="A47" s="14">
        <v>45</v>
      </c>
      <c r="B47" s="21">
        <v>202503007</v>
      </c>
      <c r="C47" s="22" t="s">
        <v>69</v>
      </c>
      <c r="D47" s="22" t="s">
        <v>63</v>
      </c>
      <c r="E47" s="23">
        <v>60.4</v>
      </c>
      <c r="F47" s="16">
        <v>55.74</v>
      </c>
      <c r="G47" s="26" t="s">
        <v>23</v>
      </c>
      <c r="H47" s="18" t="s">
        <v>23</v>
      </c>
      <c r="I47" s="17"/>
      <c r="J47" s="19"/>
    </row>
    <row r="48" s="3" customFormat="1" ht="40" customHeight="1" spans="1:10">
      <c r="A48" s="14">
        <v>46</v>
      </c>
      <c r="B48" s="25">
        <v>202503008</v>
      </c>
      <c r="C48" s="20" t="s">
        <v>70</v>
      </c>
      <c r="D48" s="20" t="s">
        <v>71</v>
      </c>
      <c r="E48" s="23">
        <v>80.2</v>
      </c>
      <c r="F48" s="16">
        <v>83.16</v>
      </c>
      <c r="G48" s="16">
        <f t="shared" ref="G48:G54" si="10">E48*0.4+F48*0.6</f>
        <v>81.976</v>
      </c>
      <c r="H48" s="17">
        <f t="shared" ref="H48:H54" si="11">RANK(G48,$G$48:$G$56,0)</f>
        <v>1</v>
      </c>
      <c r="I48" s="18" t="s">
        <v>13</v>
      </c>
      <c r="J48" s="19" t="s">
        <v>48</v>
      </c>
    </row>
    <row r="49" s="3" customFormat="1" ht="40" customHeight="1" spans="1:10">
      <c r="A49" s="14">
        <v>47</v>
      </c>
      <c r="B49" s="25">
        <v>202503008</v>
      </c>
      <c r="C49" s="20" t="s">
        <v>72</v>
      </c>
      <c r="D49" s="20" t="s">
        <v>71</v>
      </c>
      <c r="E49" s="23">
        <v>79.4</v>
      </c>
      <c r="F49" s="16">
        <v>82.65</v>
      </c>
      <c r="G49" s="16">
        <f t="shared" si="10"/>
        <v>81.35</v>
      </c>
      <c r="H49" s="17">
        <f t="shared" si="11"/>
        <v>2</v>
      </c>
      <c r="I49" s="18" t="s">
        <v>13</v>
      </c>
      <c r="J49" s="19" t="s">
        <v>53</v>
      </c>
    </row>
    <row r="50" s="3" customFormat="1" ht="40" customHeight="1" spans="1:10">
      <c r="A50" s="14">
        <v>48</v>
      </c>
      <c r="B50" s="25">
        <v>202503008</v>
      </c>
      <c r="C50" s="20" t="s">
        <v>73</v>
      </c>
      <c r="D50" s="20" t="s">
        <v>71</v>
      </c>
      <c r="E50" s="23">
        <v>74.4</v>
      </c>
      <c r="F50" s="16">
        <v>74.6</v>
      </c>
      <c r="G50" s="16">
        <f t="shared" si="10"/>
        <v>74.52</v>
      </c>
      <c r="H50" s="17">
        <f t="shared" si="11"/>
        <v>3</v>
      </c>
      <c r="I50" s="18" t="s">
        <v>13</v>
      </c>
      <c r="J50" s="19" t="s">
        <v>50</v>
      </c>
    </row>
    <row r="51" s="3" customFormat="1" ht="40" customHeight="1" spans="1:10">
      <c r="A51" s="14">
        <v>49</v>
      </c>
      <c r="B51" s="25">
        <v>202503008</v>
      </c>
      <c r="C51" s="20" t="s">
        <v>74</v>
      </c>
      <c r="D51" s="20" t="s">
        <v>71</v>
      </c>
      <c r="E51" s="23">
        <v>76.9</v>
      </c>
      <c r="F51" s="16">
        <v>70.19</v>
      </c>
      <c r="G51" s="16">
        <f t="shared" si="10"/>
        <v>72.874</v>
      </c>
      <c r="H51" s="17">
        <f t="shared" si="11"/>
        <v>4</v>
      </c>
      <c r="I51" s="17"/>
      <c r="J51" s="19"/>
    </row>
    <row r="52" s="3" customFormat="1" ht="40" customHeight="1" spans="1:10">
      <c r="A52" s="14">
        <v>50</v>
      </c>
      <c r="B52" s="25">
        <v>202503008</v>
      </c>
      <c r="C52" s="20" t="s">
        <v>75</v>
      </c>
      <c r="D52" s="20" t="s">
        <v>71</v>
      </c>
      <c r="E52" s="23">
        <v>72.9</v>
      </c>
      <c r="F52" s="16">
        <v>68.01</v>
      </c>
      <c r="G52" s="16">
        <f t="shared" si="10"/>
        <v>69.966</v>
      </c>
      <c r="H52" s="17">
        <f t="shared" si="11"/>
        <v>5</v>
      </c>
      <c r="I52" s="17"/>
      <c r="J52" s="19"/>
    </row>
    <row r="53" s="3" customFormat="1" ht="40" customHeight="1" spans="1:10">
      <c r="A53" s="14">
        <v>51</v>
      </c>
      <c r="B53" s="25">
        <v>202503008</v>
      </c>
      <c r="C53" s="20" t="s">
        <v>76</v>
      </c>
      <c r="D53" s="20" t="s">
        <v>71</v>
      </c>
      <c r="E53" s="23">
        <v>70.1</v>
      </c>
      <c r="F53" s="16">
        <v>69.28</v>
      </c>
      <c r="G53" s="16">
        <f t="shared" si="10"/>
        <v>69.608</v>
      </c>
      <c r="H53" s="17">
        <f t="shared" si="11"/>
        <v>6</v>
      </c>
      <c r="I53" s="17"/>
      <c r="J53" s="19"/>
    </row>
    <row r="54" s="3" customFormat="1" ht="40" customHeight="1" spans="1:10">
      <c r="A54" s="14">
        <v>52</v>
      </c>
      <c r="B54" s="25">
        <v>202503008</v>
      </c>
      <c r="C54" s="20" t="s">
        <v>77</v>
      </c>
      <c r="D54" s="20" t="s">
        <v>71</v>
      </c>
      <c r="E54" s="23">
        <v>67.7</v>
      </c>
      <c r="F54" s="16">
        <v>69.34</v>
      </c>
      <c r="G54" s="16">
        <f t="shared" si="10"/>
        <v>68.684</v>
      </c>
      <c r="H54" s="17">
        <f t="shared" si="11"/>
        <v>7</v>
      </c>
      <c r="I54" s="17"/>
      <c r="J54" s="19"/>
    </row>
    <row r="55" s="3" customFormat="1" ht="40" customHeight="1" spans="1:10">
      <c r="A55" s="14">
        <v>53</v>
      </c>
      <c r="B55" s="25">
        <v>202503008</v>
      </c>
      <c r="C55" s="20" t="s">
        <v>78</v>
      </c>
      <c r="D55" s="20" t="s">
        <v>71</v>
      </c>
      <c r="E55" s="23">
        <v>81.2</v>
      </c>
      <c r="F55" s="24" t="s">
        <v>22</v>
      </c>
      <c r="G55" s="26" t="s">
        <v>23</v>
      </c>
      <c r="H55" s="18" t="s">
        <v>23</v>
      </c>
      <c r="I55" s="17"/>
      <c r="J55" s="19"/>
    </row>
    <row r="56" s="3" customFormat="1" ht="40" customHeight="1" spans="1:10">
      <c r="A56" s="14">
        <v>54</v>
      </c>
      <c r="B56" s="25">
        <v>202503008</v>
      </c>
      <c r="C56" s="20" t="s">
        <v>79</v>
      </c>
      <c r="D56" s="20" t="s">
        <v>71</v>
      </c>
      <c r="E56" s="23">
        <v>73.8</v>
      </c>
      <c r="F56" s="24" t="s">
        <v>22</v>
      </c>
      <c r="G56" s="26" t="s">
        <v>23</v>
      </c>
      <c r="H56" s="18" t="s">
        <v>23</v>
      </c>
      <c r="I56" s="17"/>
      <c r="J56" s="19"/>
    </row>
    <row r="57" s="3" customFormat="1" ht="40" customHeight="1" spans="1:10">
      <c r="A57" s="14">
        <v>55</v>
      </c>
      <c r="B57" s="27">
        <v>202503009</v>
      </c>
      <c r="C57" s="27" t="s">
        <v>80</v>
      </c>
      <c r="D57" s="27" t="s">
        <v>81</v>
      </c>
      <c r="E57" s="23">
        <v>85.4</v>
      </c>
      <c r="F57" s="16">
        <v>62.67</v>
      </c>
      <c r="G57" s="16">
        <f t="shared" ref="G57:G61" si="12">E57*0.4+F57*0.6</f>
        <v>71.762</v>
      </c>
      <c r="H57" s="17">
        <f t="shared" ref="H57:H61" si="13">RANK(G57,$G$57:$G$61,0)</f>
        <v>1</v>
      </c>
      <c r="I57" s="18" t="s">
        <v>13</v>
      </c>
      <c r="J57" s="19" t="s">
        <v>53</v>
      </c>
    </row>
    <row r="58" s="3" customFormat="1" ht="40" customHeight="1" spans="1:10">
      <c r="A58" s="14">
        <v>56</v>
      </c>
      <c r="B58" s="27">
        <v>202503009</v>
      </c>
      <c r="C58" s="27" t="s">
        <v>82</v>
      </c>
      <c r="D58" s="27" t="s">
        <v>81</v>
      </c>
      <c r="E58" s="23">
        <v>79.8</v>
      </c>
      <c r="F58" s="16">
        <v>64.99</v>
      </c>
      <c r="G58" s="16">
        <f t="shared" si="12"/>
        <v>70.914</v>
      </c>
      <c r="H58" s="17">
        <f t="shared" si="13"/>
        <v>2</v>
      </c>
      <c r="I58" s="18" t="s">
        <v>13</v>
      </c>
      <c r="J58" s="19" t="s">
        <v>48</v>
      </c>
    </row>
    <row r="59" s="3" customFormat="1" ht="40" customHeight="1" spans="1:10">
      <c r="A59" s="14">
        <v>57</v>
      </c>
      <c r="B59" s="27">
        <v>202503009</v>
      </c>
      <c r="C59" s="27" t="s">
        <v>83</v>
      </c>
      <c r="D59" s="27" t="s">
        <v>81</v>
      </c>
      <c r="E59" s="23">
        <v>76.9</v>
      </c>
      <c r="F59" s="16">
        <v>62.53</v>
      </c>
      <c r="G59" s="16">
        <f t="shared" si="12"/>
        <v>68.278</v>
      </c>
      <c r="H59" s="17">
        <f t="shared" si="13"/>
        <v>3</v>
      </c>
      <c r="I59" s="18" t="s">
        <v>13</v>
      </c>
      <c r="J59" s="19" t="s">
        <v>48</v>
      </c>
    </row>
    <row r="60" s="3" customFormat="1" ht="40" customHeight="1" spans="1:10">
      <c r="A60" s="14">
        <v>58</v>
      </c>
      <c r="B60" s="27">
        <v>202503009</v>
      </c>
      <c r="C60" s="27" t="s">
        <v>84</v>
      </c>
      <c r="D60" s="27" t="s">
        <v>81</v>
      </c>
      <c r="E60" s="23">
        <v>62.1</v>
      </c>
      <c r="F60" s="16">
        <v>63.31</v>
      </c>
      <c r="G60" s="16">
        <f t="shared" si="12"/>
        <v>62.826</v>
      </c>
      <c r="H60" s="17">
        <f t="shared" si="13"/>
        <v>4</v>
      </c>
      <c r="I60" s="18" t="s">
        <v>13</v>
      </c>
      <c r="J60" s="19" t="s">
        <v>48</v>
      </c>
    </row>
    <row r="61" s="3" customFormat="1" ht="40" customHeight="1" spans="1:10">
      <c r="A61" s="14">
        <v>59</v>
      </c>
      <c r="B61" s="27">
        <v>202503009</v>
      </c>
      <c r="C61" s="27" t="s">
        <v>85</v>
      </c>
      <c r="D61" s="27" t="s">
        <v>81</v>
      </c>
      <c r="E61" s="23">
        <v>60</v>
      </c>
      <c r="F61" s="16">
        <v>63.99</v>
      </c>
      <c r="G61" s="16">
        <f t="shared" si="12"/>
        <v>62.394</v>
      </c>
      <c r="H61" s="17">
        <f t="shared" si="13"/>
        <v>5</v>
      </c>
      <c r="I61" s="18" t="s">
        <v>13</v>
      </c>
      <c r="J61" s="19" t="s">
        <v>48</v>
      </c>
    </row>
    <row r="62" s="3" customFormat="1" ht="40" customHeight="1" spans="1:10">
      <c r="A62" s="14">
        <v>60</v>
      </c>
      <c r="B62" s="27">
        <v>202503009</v>
      </c>
      <c r="C62" s="27" t="s">
        <v>86</v>
      </c>
      <c r="D62" s="27" t="s">
        <v>81</v>
      </c>
      <c r="E62" s="23">
        <v>64.4</v>
      </c>
      <c r="F62" s="16">
        <v>58.31</v>
      </c>
      <c r="G62" s="26" t="s">
        <v>23</v>
      </c>
      <c r="H62" s="26" t="s">
        <v>23</v>
      </c>
      <c r="I62" s="17"/>
      <c r="J62" s="19"/>
    </row>
    <row r="63" s="3" customFormat="1" ht="40" customHeight="1" spans="1:10">
      <c r="A63" s="14">
        <v>61</v>
      </c>
      <c r="B63" s="25">
        <v>202503010</v>
      </c>
      <c r="C63" s="20" t="s">
        <v>87</v>
      </c>
      <c r="D63" s="20" t="s">
        <v>88</v>
      </c>
      <c r="E63" s="23">
        <v>78.8</v>
      </c>
      <c r="F63" s="16">
        <v>82.42</v>
      </c>
      <c r="G63" s="16">
        <f t="shared" ref="G63:G71" si="14">E63*0.4+F63*0.6</f>
        <v>80.972</v>
      </c>
      <c r="H63" s="17">
        <f t="shared" ref="H63:H71" si="15">RANK(G63,$G$63:$G$72,0)</f>
        <v>1</v>
      </c>
      <c r="I63" s="18" t="s">
        <v>13</v>
      </c>
      <c r="J63" s="19" t="s">
        <v>53</v>
      </c>
    </row>
    <row r="64" s="3" customFormat="1" ht="40" customHeight="1" spans="1:10">
      <c r="A64" s="14">
        <v>62</v>
      </c>
      <c r="B64" s="25">
        <v>202503010</v>
      </c>
      <c r="C64" s="20" t="s">
        <v>89</v>
      </c>
      <c r="D64" s="20" t="s">
        <v>88</v>
      </c>
      <c r="E64" s="23">
        <v>73.4</v>
      </c>
      <c r="F64" s="16">
        <v>81.09</v>
      </c>
      <c r="G64" s="16">
        <f t="shared" si="14"/>
        <v>78.014</v>
      </c>
      <c r="H64" s="17">
        <f t="shared" si="15"/>
        <v>2</v>
      </c>
      <c r="I64" s="18" t="s">
        <v>13</v>
      </c>
      <c r="J64" s="19" t="s">
        <v>53</v>
      </c>
    </row>
    <row r="65" s="3" customFormat="1" ht="40" customHeight="1" spans="1:10">
      <c r="A65" s="14">
        <v>63</v>
      </c>
      <c r="B65" s="25">
        <v>202503010</v>
      </c>
      <c r="C65" s="20" t="s">
        <v>90</v>
      </c>
      <c r="D65" s="20" t="s">
        <v>88</v>
      </c>
      <c r="E65" s="23">
        <v>62</v>
      </c>
      <c r="F65" s="16">
        <v>81.63</v>
      </c>
      <c r="G65" s="16">
        <f t="shared" si="14"/>
        <v>73.778</v>
      </c>
      <c r="H65" s="17">
        <f t="shared" si="15"/>
        <v>3</v>
      </c>
      <c r="I65" s="18" t="s">
        <v>13</v>
      </c>
      <c r="J65" s="19" t="s">
        <v>48</v>
      </c>
    </row>
    <row r="66" s="3" customFormat="1" ht="40" customHeight="1" spans="1:10">
      <c r="A66" s="14">
        <v>64</v>
      </c>
      <c r="B66" s="25">
        <v>202503010</v>
      </c>
      <c r="C66" s="20" t="s">
        <v>91</v>
      </c>
      <c r="D66" s="20" t="s">
        <v>88</v>
      </c>
      <c r="E66" s="23">
        <v>61.1</v>
      </c>
      <c r="F66" s="16">
        <v>78.89</v>
      </c>
      <c r="G66" s="16">
        <f t="shared" si="14"/>
        <v>71.774</v>
      </c>
      <c r="H66" s="17">
        <f t="shared" si="15"/>
        <v>4</v>
      </c>
      <c r="I66" s="17"/>
      <c r="J66" s="19"/>
    </row>
    <row r="67" s="3" customFormat="1" ht="40" customHeight="1" spans="1:10">
      <c r="A67" s="14">
        <v>65</v>
      </c>
      <c r="B67" s="25">
        <v>202503010</v>
      </c>
      <c r="C67" s="20" t="s">
        <v>92</v>
      </c>
      <c r="D67" s="20" t="s">
        <v>88</v>
      </c>
      <c r="E67" s="23">
        <v>70.3</v>
      </c>
      <c r="F67" s="16">
        <v>72.14</v>
      </c>
      <c r="G67" s="16">
        <f t="shared" si="14"/>
        <v>71.404</v>
      </c>
      <c r="H67" s="17">
        <f t="shared" si="15"/>
        <v>5</v>
      </c>
      <c r="I67" s="17"/>
      <c r="J67" s="19"/>
    </row>
    <row r="68" s="3" customFormat="1" ht="40" customHeight="1" spans="1:10">
      <c r="A68" s="14">
        <v>66</v>
      </c>
      <c r="B68" s="25">
        <v>202503010</v>
      </c>
      <c r="C68" s="20" t="s">
        <v>93</v>
      </c>
      <c r="D68" s="20" t="s">
        <v>88</v>
      </c>
      <c r="E68" s="23">
        <v>71.7</v>
      </c>
      <c r="F68" s="16">
        <v>69.71</v>
      </c>
      <c r="G68" s="16">
        <f t="shared" si="14"/>
        <v>70.506</v>
      </c>
      <c r="H68" s="17">
        <f t="shared" si="15"/>
        <v>6</v>
      </c>
      <c r="I68" s="17"/>
      <c r="J68" s="19"/>
    </row>
    <row r="69" s="3" customFormat="1" ht="40" customHeight="1" spans="1:10">
      <c r="A69" s="14">
        <v>67</v>
      </c>
      <c r="B69" s="25">
        <v>202503010</v>
      </c>
      <c r="C69" s="20" t="s">
        <v>94</v>
      </c>
      <c r="D69" s="20" t="s">
        <v>88</v>
      </c>
      <c r="E69" s="23">
        <v>61.6</v>
      </c>
      <c r="F69" s="16">
        <v>74.35</v>
      </c>
      <c r="G69" s="16">
        <f t="shared" si="14"/>
        <v>69.25</v>
      </c>
      <c r="H69" s="17">
        <f t="shared" si="15"/>
        <v>7</v>
      </c>
      <c r="I69" s="17"/>
      <c r="J69" s="19"/>
    </row>
    <row r="70" s="3" customFormat="1" ht="40" customHeight="1" spans="1:10">
      <c r="A70" s="14">
        <v>68</v>
      </c>
      <c r="B70" s="25">
        <v>202503010</v>
      </c>
      <c r="C70" s="20" t="s">
        <v>95</v>
      </c>
      <c r="D70" s="20" t="s">
        <v>88</v>
      </c>
      <c r="E70" s="23">
        <v>61.1</v>
      </c>
      <c r="F70" s="16">
        <v>71.21</v>
      </c>
      <c r="G70" s="16">
        <f t="shared" si="14"/>
        <v>67.166</v>
      </c>
      <c r="H70" s="17">
        <f t="shared" si="15"/>
        <v>8</v>
      </c>
      <c r="I70" s="17"/>
      <c r="J70" s="19"/>
    </row>
    <row r="71" s="3" customFormat="1" ht="40" customHeight="1" spans="1:10">
      <c r="A71" s="14">
        <v>69</v>
      </c>
      <c r="B71" s="25">
        <v>202503010</v>
      </c>
      <c r="C71" s="20" t="s">
        <v>96</v>
      </c>
      <c r="D71" s="20" t="s">
        <v>88</v>
      </c>
      <c r="E71" s="23">
        <v>62.3</v>
      </c>
      <c r="F71" s="16">
        <v>69.92</v>
      </c>
      <c r="G71" s="16">
        <f t="shared" si="14"/>
        <v>66.872</v>
      </c>
      <c r="H71" s="17">
        <f t="shared" si="15"/>
        <v>9</v>
      </c>
      <c r="I71" s="17"/>
      <c r="J71" s="19"/>
    </row>
    <row r="72" s="3" customFormat="1" ht="40" customHeight="1" spans="1:10">
      <c r="A72" s="14">
        <v>70</v>
      </c>
      <c r="B72" s="25">
        <v>202503010</v>
      </c>
      <c r="C72" s="20" t="s">
        <v>97</v>
      </c>
      <c r="D72" s="20" t="s">
        <v>88</v>
      </c>
      <c r="E72" s="23">
        <v>77.9</v>
      </c>
      <c r="F72" s="24" t="s">
        <v>22</v>
      </c>
      <c r="G72" s="26" t="s">
        <v>23</v>
      </c>
      <c r="H72" s="18" t="s">
        <v>23</v>
      </c>
      <c r="I72" s="17"/>
      <c r="J72" s="19"/>
    </row>
  </sheetData>
  <sheetProtection sheet="1" objects="1"/>
  <mergeCells count="1">
    <mergeCell ref="A1:J1"/>
  </mergeCells>
  <pageMargins left="0.590277777777778" right="0.472222222222222" top="0.354166666666667" bottom="0.314583333333333" header="0.5" footer="0.5"/>
  <pageSetup paperSize="9" scale="78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菟紫华</cp:lastModifiedBy>
  <dcterms:created xsi:type="dcterms:W3CDTF">2025-12-25T08:06:25Z</dcterms:created>
  <dcterms:modified xsi:type="dcterms:W3CDTF">2025-12-25T09:01:08Z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063B2B1AD23A4E3D8751BCE40DDA66A1_13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