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definedNames>
    <definedName name="_xlnm._FilterDatabase" localSheetId="0" hidden="1">Sheet1!$A$7:$P$77</definedName>
    <definedName name="_xlnm.Print_Area" localSheetId="0">Sheet1!$A$1:$P$77</definedName>
    <definedName name="_xlnm.Print_Titles" localSheetId="0">Sheet1!$3:$5</definedName>
  </definedNames>
  <calcPr calcId="124519"/>
</workbook>
</file>

<file path=xl/calcChain.xml><?xml version="1.0" encoding="utf-8"?>
<calcChain xmlns="http://schemas.openxmlformats.org/spreadsheetml/2006/main">
  <c r="D49" i="1"/>
  <c r="L49" l="1"/>
  <c r="M49"/>
  <c r="N49"/>
  <c r="K49"/>
  <c r="E49"/>
  <c r="F49"/>
  <c r="G49"/>
  <c r="H49"/>
  <c r="I49"/>
  <c r="L31"/>
  <c r="M31"/>
  <c r="N31"/>
  <c r="K31"/>
  <c r="E31"/>
  <c r="E6" s="1"/>
  <c r="F31"/>
  <c r="G31"/>
  <c r="H31"/>
  <c r="I31"/>
  <c r="D31"/>
  <c r="L7"/>
  <c r="M7"/>
  <c r="N7"/>
  <c r="K7"/>
  <c r="E7"/>
  <c r="F7"/>
  <c r="G7"/>
  <c r="J7" s="1"/>
  <c r="H7"/>
  <c r="I7"/>
  <c r="D7"/>
  <c r="M6" l="1"/>
  <c r="I6"/>
  <c r="D6"/>
  <c r="G6"/>
  <c r="H6"/>
  <c r="J49"/>
  <c r="N6"/>
  <c r="L6"/>
  <c r="J31"/>
  <c r="K6"/>
  <c r="F6"/>
  <c r="J6" l="1"/>
</calcChain>
</file>

<file path=xl/sharedStrings.xml><?xml version="1.0" encoding="utf-8"?>
<sst xmlns="http://schemas.openxmlformats.org/spreadsheetml/2006/main" count="127" uniqueCount="122">
  <si>
    <t>数据统计时间段：2023-1-1至2023-12-31</t>
  </si>
  <si>
    <t>序号</t>
  </si>
  <si>
    <t>省级主管部门</t>
  </si>
  <si>
    <t>一级项目名称</t>
  </si>
  <si>
    <t>资金安排情况（万元）</t>
  </si>
  <si>
    <t>资金使用情况（万元）</t>
  </si>
  <si>
    <t>资金执行率</t>
  </si>
  <si>
    <t>项目实施情况</t>
  </si>
  <si>
    <t>已实现的绩效目标情况
（请逐个说明该一级项目资金达成的绩效，应有具体数据支撑）</t>
  </si>
  <si>
    <t>备注</t>
  </si>
  <si>
    <t>合计安排
金额</t>
  </si>
  <si>
    <t>1.省级涉农
资金</t>
  </si>
  <si>
    <t>2.其他资金</t>
  </si>
  <si>
    <t>合计支出
金额</t>
  </si>
  <si>
    <t>合计安排
项目个数</t>
  </si>
  <si>
    <t>1.已完工（完成）项目个数</t>
  </si>
  <si>
    <t>2.建设（实施）中项目个数</t>
  </si>
  <si>
    <t>3.未开工（实施）项目个数</t>
  </si>
  <si>
    <t>A=B+C</t>
  </si>
  <si>
    <t>B</t>
  </si>
  <si>
    <t>C</t>
  </si>
  <si>
    <t>D=E+F</t>
  </si>
  <si>
    <t>E</t>
  </si>
  <si>
    <t>F</t>
  </si>
  <si>
    <t>G=D/A*100%</t>
  </si>
  <si>
    <t>H=I+J+K</t>
  </si>
  <si>
    <t>I</t>
  </si>
  <si>
    <t>J</t>
  </si>
  <si>
    <t>K</t>
  </si>
  <si>
    <t>L</t>
  </si>
  <si>
    <t>合计</t>
  </si>
  <si>
    <t>省农业农村厅</t>
  </si>
  <si>
    <t>省农业农村厅主管项目小计</t>
  </si>
  <si>
    <t>巩固拓展脱贫攻坚成果</t>
  </si>
  <si>
    <t>食用林产品和农产品质量安全监测</t>
  </si>
  <si>
    <t>粮食安全</t>
  </si>
  <si>
    <t>高标准农田建设</t>
  </si>
  <si>
    <t>受污染耕地安全利用</t>
  </si>
  <si>
    <t>动物防疫</t>
  </si>
  <si>
    <t>生猪产能调控</t>
  </si>
  <si>
    <t>第三次全国土壤普查</t>
  </si>
  <si>
    <t>驻镇帮镇扶村（巩固拓展脱贫攻坚成果）</t>
  </si>
  <si>
    <t>驻镇帮镇扶村（提升产业发展水平）</t>
  </si>
  <si>
    <t>驻镇帮镇扶村（提升镇域公共服务能力）</t>
  </si>
  <si>
    <t>村庄基础设施建设</t>
  </si>
  <si>
    <t>农田建设及管护</t>
  </si>
  <si>
    <t>农产品质量安全</t>
  </si>
  <si>
    <t>畜牧业转型升级</t>
  </si>
  <si>
    <t>动植物疫病防控</t>
  </si>
  <si>
    <t>推进农业绿色发展</t>
  </si>
  <si>
    <t>种业振兴</t>
  </si>
  <si>
    <t>现代渔业发展</t>
  </si>
  <si>
    <t>政策性农业保险省级财政保费补贴</t>
  </si>
  <si>
    <t>构建现代乡村产业体系</t>
  </si>
  <si>
    <t>农业生产能力提升</t>
  </si>
  <si>
    <t>其他农业农村项目</t>
  </si>
  <si>
    <t>省水利厅</t>
  </si>
  <si>
    <t>省水利厅主管项目小计</t>
  </si>
  <si>
    <t>河湖管护</t>
  </si>
  <si>
    <t>病险水库除险加固</t>
  </si>
  <si>
    <t>水土保持</t>
  </si>
  <si>
    <t>农业水价综合改革及大中型灌区节水改造</t>
  </si>
  <si>
    <t>中央预算内水利投资执行</t>
  </si>
  <si>
    <t>重大水利工程</t>
  </si>
  <si>
    <t>全面推进河长制湖长制</t>
  </si>
  <si>
    <t>水资源节约与保护</t>
  </si>
  <si>
    <t>病险水库水闸除险加固</t>
  </si>
  <si>
    <t>农村水利水电</t>
  </si>
  <si>
    <t>农村集中供水</t>
  </si>
  <si>
    <t>水利安全度汛</t>
  </si>
  <si>
    <t>水库移民后期扶持</t>
  </si>
  <si>
    <t>水利工程运行管护</t>
  </si>
  <si>
    <t>中小河流治理</t>
  </si>
  <si>
    <t>生态海堤建设</t>
  </si>
  <si>
    <t>其他水利项目</t>
  </si>
  <si>
    <t>省林业局</t>
  </si>
  <si>
    <t>省林业局主管项目小计</t>
  </si>
  <si>
    <t>自然保护地整合优化</t>
  </si>
  <si>
    <t>森林灾害防控</t>
  </si>
  <si>
    <t>农村生活污水治理</t>
  </si>
  <si>
    <t>造林与生态修复</t>
  </si>
  <si>
    <t>林业有害生物防控</t>
  </si>
  <si>
    <t>食用林产品质量安全</t>
  </si>
  <si>
    <t>政策性森林保险省级财政保费补贴</t>
  </si>
  <si>
    <t>野生动植物资源保护及疫源疫病监测</t>
  </si>
  <si>
    <t>湿地保护与恢复</t>
  </si>
  <si>
    <t>森林火灾预防</t>
  </si>
  <si>
    <t>林业产业发展</t>
  </si>
  <si>
    <t>林业种苗建设</t>
  </si>
  <si>
    <t>森林资源保护与监测</t>
  </si>
  <si>
    <t>自然教育基地建设</t>
  </si>
  <si>
    <t>其他林业项目</t>
  </si>
  <si>
    <t>省自然资源厅</t>
  </si>
  <si>
    <t>永久基本农田保护</t>
  </si>
  <si>
    <t>省生态环境厅</t>
  </si>
  <si>
    <t>省交通运输厅</t>
  </si>
  <si>
    <t>四好农村路</t>
  </si>
  <si>
    <t>省住房城乡建设厅</t>
  </si>
  <si>
    <t>省住房城乡建设厅主管项目小计</t>
  </si>
  <si>
    <t>乡村生活垃圾处理</t>
  </si>
  <si>
    <t>驻镇帮镇扶村（提升镇村公共基础设施水平）</t>
  </si>
  <si>
    <t>省卫生健康委</t>
  </si>
  <si>
    <t>省文化和旅游厅</t>
  </si>
  <si>
    <t>省财政厅</t>
  </si>
  <si>
    <t>省财政厅主管项目小计</t>
  </si>
  <si>
    <t>巨灾保险省级财政补贴</t>
  </si>
  <si>
    <t>工作经费</t>
  </si>
  <si>
    <t>自然保护地范围边界矢量化数据制作累计完成率80%。</t>
  </si>
  <si>
    <t>鹤山市13.5万亩松林疫情排查，查清全市、区范围内松材线虫病疫情分布、发生情况并做好防控宣传工作；组织开展疫情紧急除治，清除销毁所有病（枯）死树；同时对广东大雁山森林公园生态公益林开展二期林分改造2032.65亩，全面清理大雁山森林公园内的松树，改种乡土阔叶树，以达到拔除疫点镇（街）和改善森林景观的目的。对鹤山市辖区林地范围开展薇甘菊人工防治和化学防治工作，防治面积为0.95万亩。</t>
  </si>
  <si>
    <t>完成0.36万亩高标准农田改造；工程质量合格；完成时间：2024年3月31日;逐步提高农业生产力；项目区农民满意度：≧90%。完成普查数据成果、数字化图件成果；完成文字成果、数据库成果；完成时间：2023年12月31日前；资金支出率：100%；土壤普查成果达标：达标。</t>
  </si>
  <si>
    <t>强制免疫病种应免畜禽的免疫密度100%；平均免疫抗体合格率89%；屠宰环节病害猪无害化处理率100%；2022年度强制扑杀0头，动物强制扑杀补助经费发放完成率100%；未发生大规模随意抛弃病死猪事件。采购红火蚁防治饵剂23.0555吨和红火蚁防治粉剂2.5吨，采购物资价格不高于市场价格；完成10期红火蚁防控技术宣传培训，红火蚁防控技术培训人数240人，印发红火蚁防控科普宣传资料3500份，项目区防控效果≥85%，重大植物疫情防控能力有所提升。</t>
  </si>
  <si>
    <t>措施到位率:100%，2023年鹤山市受污染耕地安全利用率98.07%；完成时间:2023年12月31日前；被监测的农产品达标:达标；</t>
  </si>
  <si>
    <t>茶叶种植面积:不低于50亩;项目完成率:100%;茶园种植面积:扩大;促进鹤山茶产业发展:促进;服务对象满意度:≥90%.</t>
  </si>
  <si>
    <t>江门市碧道建设工程项目（鹤山段）基本完成了项目年度绩效目标。2023年我局全面推进河长制湖长制工作，积极落实对全市范围内沙坪河、雅瑶河等所有河流的管护工作以及推进碧道建设，共管护150公里。下达到本项目的省级涉农资金共518.29万元，已完成支付440.39万元，支付率为84.97%。</t>
  </si>
  <si>
    <t>1.永久基本农田保护。2022年永久基本农田保护面积共102140亩，实际已完成101451.07亩基本农田补助，未完成2022年永久基本农田保护面积补助的原因如下：一是共和镇泮坑村委会和铁岗社区共639.66亩，自愿放弃基本农田保护经济补偿资金；二是剩余的约49.07亩因疑似违法占用基本农田进行非农建设需扣减指标，待整改合格后再重新纳入新一年的经济补偿范围；
2.通过上级的耕地保护和粮食安全责任制考核。调动农民保护基本农田的积极性，切实做好我市耕地和基本农田的保护工作。</t>
  </si>
  <si>
    <t>鹤山市2023年涉农资金安排和项目实施总体情况表</t>
    <phoneticPr fontId="8" type="noConversion"/>
  </si>
  <si>
    <t>鹤山市金峡水库灌区续建配套与节水改造工程项目已完工,下达到本项目的省级涉农资金共60万元，已全部完成支付。鹤山市农业水价综合改革项目已完工，下达到该项目的中央资金共26万元，完成支出0.72万元，资金执行率为2.77%，完成新增农业水价综合改革实施面积3万亩。</t>
  </si>
  <si>
    <t>造林与生态修复</t>
    <phoneticPr fontId="8" type="noConversion"/>
  </si>
  <si>
    <r>
      <t>2023年度实际完成森林抚育0.</t>
    </r>
    <r>
      <rPr>
        <sz val="12"/>
        <rFont val="宋体"/>
        <family val="3"/>
        <charset val="134"/>
      </rPr>
      <t>77</t>
    </r>
    <r>
      <rPr>
        <sz val="12"/>
        <rFont val="宋体"/>
        <family val="3"/>
        <charset val="134"/>
      </rPr>
      <t>万亩。</t>
    </r>
    <phoneticPr fontId="8" type="noConversion"/>
  </si>
  <si>
    <t>鹤山市四堡田心村至榄树排村段水环境保护隔离绿化带工程、鹤山市2022年小型水库移民生产经营扶持项目及鹤山市宅梧镇下沙村委会西水岗村塘基及护栏改造工程（二期），3个项目均已完工，全部项目基本完成了项目年度绩效目标。下达到本项目的省级涉农资金共59万元，已完成支付34.26万元，支付率为58.07%。</t>
  </si>
  <si>
    <t>一、2023年省级涉农资金（切块资金项目）实现绩效目标情况：鹤山市桃源镇甘棠村委会塘山桥改造工程及双合镇Y935布双线K1+138农庄桥重建工程已完工、鹤山市县道X580址大线升级改造工程完成14.06公里。                                                            二、已完成绩效目标情况：完成农村公路新改建15公里（鹤山市县道X580址大线升级改造工程完成14.06公里、鹤山市双合镇X461双榕线路段拓宽工程0.94公里)，完成农村公路危桥改造2座（鹤山市桃源镇甘棠村委会塘山桥改造工程、双合镇Y935布双线K1+138农庄桥重建工程），完成922.349公里农村公路日常养护。</t>
    <phoneticPr fontId="8" type="noConversion"/>
  </si>
  <si>
    <r>
      <t>填报说明：</t>
    </r>
    <r>
      <rPr>
        <sz val="12"/>
        <rFont val="宋体"/>
        <family val="3"/>
        <charset val="134"/>
      </rPr>
      <t xml:space="preserve">
1.序号16</t>
    </r>
    <r>
      <rPr>
        <b/>
        <sz val="12"/>
        <rFont val="宋体"/>
        <family val="3"/>
        <charset val="134"/>
      </rPr>
      <t>“其他农业农村项目”、序号29“其他水利项目”、序号43“其他林业项目”的省级涉农资金安排金额和使用金额应为0</t>
    </r>
    <r>
      <rPr>
        <sz val="12"/>
        <rFont val="宋体"/>
        <family val="3"/>
        <charset val="134"/>
      </rPr>
      <t xml:space="preserve">，此项仅填报市县涉农资金用于省级涉农资金支持范围以外的涉农项目情况。
2.C列、F列“其他资金”指与省级涉农资金投向同一政策或项目的中央、市县财政资金和其他资金，全市合计数应与附件3中“资金使用情况”的相关中央资金、相关市县资金、其他资金之和相等。
3.L列“已实现的绩效目标情况”按一级项目填报绩效目标完成具体情况，应有具体数据支撑，直观展示资金使用成效，不得简单填报“已完成省级下达目标”等内容。各省级部门主管项目小计、合计一行无需汇总填报绩效目标情况。
</t>
    </r>
    <r>
      <rPr>
        <u/>
        <sz val="12"/>
        <rFont val="宋体"/>
        <family val="3"/>
        <charset val="134"/>
      </rPr>
      <t>4.表中一级项目按粤财农〔2023〕39号一级项目清单设定；另中小河流治理、生态海堤建设按广东省涉农统筹整合领导小组办公室关于2023年涉农补充项目审查工作安排的通知要求增加。</t>
    </r>
  </si>
</sst>
</file>

<file path=xl/styles.xml><?xml version="1.0" encoding="utf-8"?>
<styleSheet xmlns="http://schemas.openxmlformats.org/spreadsheetml/2006/main">
  <numFmts count="3">
    <numFmt numFmtId="176" formatCode="0.0%"/>
    <numFmt numFmtId="177" formatCode="0.00_);[Red]\(0.00\)"/>
    <numFmt numFmtId="178" formatCode="0.00_ "/>
  </numFmts>
  <fonts count="14">
    <font>
      <sz val="12"/>
      <name val="宋体"/>
      <charset val="134"/>
    </font>
    <font>
      <sz val="12"/>
      <name val="黑体"/>
      <family val="3"/>
      <charset val="134"/>
    </font>
    <font>
      <sz val="28"/>
      <name val="方正小标宋简体"/>
      <family val="4"/>
      <charset val="134"/>
    </font>
    <font>
      <b/>
      <sz val="12"/>
      <name val="宋体"/>
      <family val="3"/>
      <charset val="134"/>
    </font>
    <font>
      <sz val="12"/>
      <name val="宋体"/>
      <family val="3"/>
      <charset val="134"/>
      <scheme val="minor"/>
    </font>
    <font>
      <sz val="12"/>
      <color theme="1"/>
      <name val="宋体"/>
      <family val="3"/>
      <charset val="134"/>
    </font>
    <font>
      <sz val="12"/>
      <color theme="1"/>
      <name val="宋体"/>
      <family val="3"/>
      <charset val="134"/>
      <scheme val="minor"/>
    </font>
    <font>
      <sz val="12"/>
      <name val="宋体"/>
      <family val="3"/>
      <charset val="134"/>
    </font>
    <font>
      <sz val="9"/>
      <name val="宋体"/>
      <family val="3"/>
      <charset val="134"/>
    </font>
    <font>
      <sz val="28"/>
      <name val="方正小标宋简体"/>
      <family val="4"/>
      <charset val="134"/>
    </font>
    <font>
      <sz val="12"/>
      <color rgb="FFFF0000"/>
      <name val="宋体"/>
      <family val="3"/>
      <charset val="134"/>
    </font>
    <font>
      <sz val="12"/>
      <name val="宋体"/>
      <family val="3"/>
      <charset val="134"/>
    </font>
    <font>
      <sz val="12"/>
      <name val="宋体"/>
      <family val="3"/>
      <charset val="134"/>
      <scheme val="minor"/>
    </font>
    <font>
      <u/>
      <sz val="12"/>
      <name val="宋体"/>
      <family val="3"/>
      <charset val="134"/>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alignment vertical="center"/>
    </xf>
    <xf numFmtId="9" fontId="7"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cellStyleXfs>
  <cellXfs count="85">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xf>
    <xf numFmtId="0" fontId="0" fillId="0" borderId="5" xfId="0" applyBorder="1" applyAlignment="1">
      <alignment horizontal="center" vertical="center" wrapText="1"/>
    </xf>
    <xf numFmtId="0" fontId="0" fillId="0" borderId="1" xfId="0" applyBorder="1" applyAlignment="1">
      <alignment horizontal="center" vertical="center"/>
    </xf>
    <xf numFmtId="176" fontId="0" fillId="0" borderId="1" xfId="1" applyNumberFormat="1" applyFont="1" applyBorder="1" applyAlignment="1">
      <alignment horizontal="center" vertical="center"/>
    </xf>
    <xf numFmtId="0" fontId="0" fillId="0" borderId="1" xfId="0" applyBorder="1">
      <alignment vertical="center"/>
    </xf>
    <xf numFmtId="0" fontId="0" fillId="0" borderId="1" xfId="0" applyFont="1" applyBorder="1" applyAlignment="1">
      <alignment horizontal="left" vertical="center" wrapText="1"/>
    </xf>
    <xf numFmtId="0" fontId="0" fillId="0" borderId="8" xfId="0" applyFont="1" applyBorder="1" applyAlignment="1">
      <alignment horizontal="center" vertical="center" wrapText="1"/>
    </xf>
    <xf numFmtId="0" fontId="6" fillId="0" borderId="1" xfId="0" applyFont="1" applyFill="1" applyBorder="1" applyAlignment="1">
      <alignment horizontal="left"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xf>
    <xf numFmtId="176" fontId="0" fillId="0" borderId="1" xfId="1" applyNumberFormat="1" applyFont="1" applyBorder="1" applyAlignment="1">
      <alignment horizontal="center" vertical="center"/>
    </xf>
    <xf numFmtId="0" fontId="0" fillId="0" borderId="1" xfId="0" applyFill="1" applyBorder="1" applyAlignment="1">
      <alignment horizontal="center" vertical="center" wrapText="1"/>
    </xf>
    <xf numFmtId="176" fontId="0" fillId="0" borderId="1" xfId="1" applyNumberFormat="1"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76" fontId="0" fillId="0" borderId="1" xfId="1" applyNumberFormat="1"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76" fontId="0" fillId="0" borderId="1" xfId="1" applyNumberFormat="1" applyFont="1" applyFill="1" applyBorder="1" applyAlignment="1">
      <alignment horizontal="center" vertical="center"/>
    </xf>
    <xf numFmtId="0" fontId="0" fillId="0" borderId="1" xfId="0" applyBorder="1" applyAlignment="1">
      <alignment horizontal="center" vertical="center" wrapText="1"/>
    </xf>
    <xf numFmtId="178" fontId="0" fillId="0" borderId="1" xfId="0" applyNumberFormat="1" applyBorder="1" applyAlignment="1">
      <alignment horizontal="center" vertical="center" wrapText="1"/>
    </xf>
    <xf numFmtId="0" fontId="0" fillId="0" borderId="1" xfId="0" applyBorder="1" applyAlignment="1">
      <alignment horizontal="center" vertical="center"/>
    </xf>
    <xf numFmtId="10" fontId="0" fillId="0" borderId="1" xfId="1" applyNumberFormat="1" applyFont="1" applyBorder="1" applyAlignment="1">
      <alignment horizontal="center" vertical="center"/>
    </xf>
    <xf numFmtId="0" fontId="0" fillId="0" borderId="1" xfId="0" applyBorder="1" applyAlignment="1">
      <alignment horizontal="left" vertical="center" wrapText="1"/>
    </xf>
    <xf numFmtId="176" fontId="0" fillId="0" borderId="1" xfId="1" applyNumberFormat="1" applyFont="1" applyBorder="1" applyAlignment="1">
      <alignment horizontal="center" vertical="center"/>
    </xf>
    <xf numFmtId="0" fontId="10" fillId="0" borderId="1" xfId="0" applyFont="1" applyBorder="1" applyAlignment="1">
      <alignment horizontal="center" vertical="center" wrapText="1"/>
    </xf>
    <xf numFmtId="178" fontId="0" fillId="0" borderId="1" xfId="0" applyNumberFormat="1" applyFill="1" applyBorder="1" applyAlignment="1">
      <alignment horizontal="center" vertical="center" wrapText="1"/>
    </xf>
    <xf numFmtId="10" fontId="0" fillId="0" borderId="1" xfId="1" applyNumberFormat="1"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left" vertical="center" wrapText="1"/>
    </xf>
    <xf numFmtId="178" fontId="11" fillId="0" borderId="1" xfId="2" applyNumberFormat="1" applyBorder="1" applyAlignment="1">
      <alignment horizontal="center" vertical="center" wrapText="1"/>
    </xf>
    <xf numFmtId="0" fontId="11" fillId="0" borderId="1" xfId="2" applyBorder="1" applyAlignment="1">
      <alignment horizontal="center" vertical="center"/>
    </xf>
    <xf numFmtId="10" fontId="11" fillId="0" borderId="1" xfId="3" applyNumberFormat="1" applyFont="1" applyBorder="1" applyAlignment="1">
      <alignment horizontal="center" vertical="center"/>
    </xf>
    <xf numFmtId="0" fontId="11" fillId="0" borderId="1" xfId="2" applyBorder="1" applyAlignment="1" applyProtection="1">
      <alignment horizontal="left" vertical="center" wrapText="1"/>
      <protection locked="0"/>
    </xf>
    <xf numFmtId="0" fontId="11" fillId="0" borderId="1" xfId="0" applyFont="1" applyFill="1" applyBorder="1" applyAlignment="1">
      <alignment horizontal="center" vertical="center" wrapText="1"/>
    </xf>
    <xf numFmtId="176" fontId="11" fillId="0" borderId="1" xfId="1" applyNumberFormat="1" applyFont="1" applyFill="1" applyBorder="1" applyAlignment="1">
      <alignment horizontal="center" vertical="center"/>
    </xf>
    <xf numFmtId="0" fontId="11"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0" fontId="7" fillId="0" borderId="1" xfId="1" applyNumberFormat="1" applyFont="1" applyFill="1" applyBorder="1" applyAlignment="1">
      <alignment horizontal="center" vertical="center"/>
    </xf>
    <xf numFmtId="0" fontId="7" fillId="0" borderId="1" xfId="0" applyFont="1" applyFill="1" applyBorder="1" applyAlignment="1">
      <alignment horizontal="center" vertical="center"/>
    </xf>
    <xf numFmtId="0" fontId="12" fillId="0" borderId="1" xfId="2"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177" fontId="4" fillId="3" borderId="1" xfId="0" applyNumberFormat="1" applyFont="1" applyFill="1" applyBorder="1" applyAlignment="1">
      <alignment horizontal="left" vertical="center" wrapText="1"/>
    </xf>
    <xf numFmtId="0" fontId="0" fillId="3" borderId="1" xfId="0" applyFill="1" applyBorder="1" applyAlignment="1">
      <alignment horizontal="center" vertical="center" wrapText="1"/>
    </xf>
    <xf numFmtId="0" fontId="10" fillId="3" borderId="1" xfId="0" applyFont="1" applyFill="1" applyBorder="1" applyAlignment="1">
      <alignment horizontal="center" vertical="center" wrapText="1"/>
    </xf>
    <xf numFmtId="176" fontId="0" fillId="3" borderId="1" xfId="1"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1" xfId="0" applyFont="1" applyFill="1" applyBorder="1" applyAlignment="1">
      <alignment horizontal="center" vertical="center" wrapText="1"/>
    </xf>
    <xf numFmtId="0" fontId="4" fillId="3" borderId="1" xfId="0" applyFont="1" applyFill="1" applyBorder="1" applyAlignment="1" applyProtection="1">
      <alignment horizontal="left" vertical="center" wrapText="1"/>
    </xf>
    <xf numFmtId="0" fontId="11" fillId="3" borderId="1" xfId="0" applyFont="1" applyFill="1" applyBorder="1" applyAlignment="1">
      <alignment horizontal="center" vertical="center" wrapText="1"/>
    </xf>
    <xf numFmtId="10" fontId="0" fillId="3" borderId="1" xfId="0" applyNumberFormat="1" applyFill="1" applyBorder="1" applyAlignment="1">
      <alignment horizontal="center" vertical="center" wrapText="1"/>
    </xf>
    <xf numFmtId="0" fontId="3" fillId="0" borderId="0" xfId="0" applyFont="1" applyAlignment="1">
      <alignment horizontal="left"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0" fillId="0" borderId="6" xfId="0" applyFont="1" applyBorder="1" applyAlignment="1">
      <alignment horizontal="center" vertical="center" wrapText="1"/>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9" fillId="0" borderId="0" xfId="0" applyFont="1" applyAlignment="1">
      <alignment horizontal="center" vertical="center" wrapText="1"/>
    </xf>
    <xf numFmtId="0" fontId="2"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0" xfId="0" applyFont="1" applyAlignment="1">
      <alignment horizontal="left" vertical="center" wrapText="1"/>
    </xf>
  </cellXfs>
  <cellStyles count="4">
    <cellStyle name="百分比" xfId="1" builtinId="5"/>
    <cellStyle name="百分比 2" xfId="3"/>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77"/>
  <sheetViews>
    <sheetView tabSelected="1" view="pageBreakPreview" zoomScale="80" zoomScaleNormal="70" zoomScaleSheetLayoutView="80" workbookViewId="0">
      <selection activeCell="I79" sqref="I79"/>
    </sheetView>
  </sheetViews>
  <sheetFormatPr defaultRowHeight="14.25"/>
  <cols>
    <col min="1" max="1" width="11.25" style="2" customWidth="1"/>
    <col min="2" max="2" width="17.625" style="2" customWidth="1"/>
    <col min="3" max="3" width="30.25" style="3" customWidth="1"/>
    <col min="4" max="9" width="15.625" style="2" customWidth="1"/>
    <col min="10" max="14" width="13.625" style="3" customWidth="1"/>
    <col min="15" max="15" width="62.125" style="3" customWidth="1"/>
    <col min="16" max="16" width="16.375" customWidth="1"/>
  </cols>
  <sheetData>
    <row r="1" spans="1:16" ht="36.75">
      <c r="A1" s="77" t="s">
        <v>115</v>
      </c>
      <c r="B1" s="78"/>
      <c r="C1" s="78"/>
      <c r="D1" s="78"/>
      <c r="E1" s="78"/>
      <c r="F1" s="78"/>
      <c r="G1" s="78"/>
      <c r="H1" s="78"/>
      <c r="I1" s="78"/>
      <c r="J1" s="78"/>
      <c r="K1" s="78"/>
      <c r="L1" s="78"/>
      <c r="M1" s="78"/>
      <c r="N1" s="78"/>
      <c r="O1" s="78"/>
      <c r="P1" s="78"/>
    </row>
    <row r="2" spans="1:16">
      <c r="A2" s="4" t="s">
        <v>0</v>
      </c>
    </row>
    <row r="3" spans="1:16" ht="29.1" customHeight="1">
      <c r="A3" s="68" t="s">
        <v>1</v>
      </c>
      <c r="B3" s="68" t="s">
        <v>2</v>
      </c>
      <c r="C3" s="74" t="s">
        <v>3</v>
      </c>
      <c r="D3" s="79" t="s">
        <v>4</v>
      </c>
      <c r="E3" s="80"/>
      <c r="F3" s="80"/>
      <c r="G3" s="79" t="s">
        <v>5</v>
      </c>
      <c r="H3" s="80"/>
      <c r="I3" s="80"/>
      <c r="J3" s="68" t="s">
        <v>6</v>
      </c>
      <c r="K3" s="74" t="s">
        <v>7</v>
      </c>
      <c r="L3" s="74"/>
      <c r="M3" s="74"/>
      <c r="N3" s="74"/>
      <c r="O3" s="75" t="s">
        <v>8</v>
      </c>
      <c r="P3" s="74" t="s">
        <v>9</v>
      </c>
    </row>
    <row r="4" spans="1:16" s="1" customFormat="1" ht="42.75">
      <c r="A4" s="68"/>
      <c r="B4" s="68"/>
      <c r="C4" s="68"/>
      <c r="D4" s="5" t="s">
        <v>10</v>
      </c>
      <c r="E4" s="5" t="s">
        <v>11</v>
      </c>
      <c r="F4" s="5" t="s">
        <v>12</v>
      </c>
      <c r="G4" s="5" t="s">
        <v>13</v>
      </c>
      <c r="H4" s="5" t="s">
        <v>11</v>
      </c>
      <c r="I4" s="5" t="s">
        <v>12</v>
      </c>
      <c r="J4" s="68"/>
      <c r="K4" s="5" t="s">
        <v>14</v>
      </c>
      <c r="L4" s="5" t="s">
        <v>15</v>
      </c>
      <c r="M4" s="5" t="s">
        <v>16</v>
      </c>
      <c r="N4" s="5" t="s">
        <v>17</v>
      </c>
      <c r="O4" s="76"/>
      <c r="P4" s="74"/>
    </row>
    <row r="5" spans="1:16">
      <c r="A5" s="6"/>
      <c r="B5" s="6"/>
      <c r="C5" s="7"/>
      <c r="D5" s="8" t="s">
        <v>18</v>
      </c>
      <c r="E5" s="8" t="s">
        <v>19</v>
      </c>
      <c r="F5" s="8" t="s">
        <v>20</v>
      </c>
      <c r="G5" s="8" t="s">
        <v>21</v>
      </c>
      <c r="H5" s="8" t="s">
        <v>22</v>
      </c>
      <c r="I5" s="8" t="s">
        <v>23</v>
      </c>
      <c r="J5" s="15" t="s">
        <v>24</v>
      </c>
      <c r="K5" s="15" t="s">
        <v>25</v>
      </c>
      <c r="L5" s="15" t="s">
        <v>26</v>
      </c>
      <c r="M5" s="15" t="s">
        <v>27</v>
      </c>
      <c r="N5" s="15" t="s">
        <v>28</v>
      </c>
      <c r="O5" s="15" t="s">
        <v>29</v>
      </c>
      <c r="P5" s="17"/>
    </row>
    <row r="6" spans="1:16" ht="38.1" customHeight="1">
      <c r="A6" s="81" t="s">
        <v>30</v>
      </c>
      <c r="B6" s="82"/>
      <c r="C6" s="83"/>
      <c r="D6" s="59">
        <f>D7+D31+D49+D66+D68</f>
        <v>5958.7447999999995</v>
      </c>
      <c r="E6" s="59">
        <f t="shared" ref="E6:H6" si="0">E7+E31+E49+E66+E68</f>
        <v>2062</v>
      </c>
      <c r="F6" s="59">
        <f t="shared" si="0"/>
        <v>3896.7448000000004</v>
      </c>
      <c r="G6" s="59">
        <f t="shared" si="0"/>
        <v>2747.8358920000001</v>
      </c>
      <c r="H6" s="59">
        <f t="shared" si="0"/>
        <v>1259.0867519999999</v>
      </c>
      <c r="I6" s="59">
        <f>I7+I31+I49+I66+I68</f>
        <v>1488.7491399999999</v>
      </c>
      <c r="J6" s="66">
        <f>G6/D6</f>
        <v>0.46114340926297098</v>
      </c>
      <c r="K6" s="59">
        <f t="shared" ref="K6" si="1">K7+K31+K49+K66+K68</f>
        <v>19</v>
      </c>
      <c r="L6" s="59">
        <f t="shared" ref="L6" si="2">L7+L31+L49+L66+L68</f>
        <v>15</v>
      </c>
      <c r="M6" s="59">
        <f t="shared" ref="M6" si="3">M7+M31+M49+M66+M68</f>
        <v>4</v>
      </c>
      <c r="N6" s="59">
        <f t="shared" ref="N6" si="4">N7+N31+N49+N66+N68</f>
        <v>0</v>
      </c>
      <c r="O6" s="15"/>
      <c r="P6" s="17"/>
    </row>
    <row r="7" spans="1:16" ht="39.950000000000003" customHeight="1">
      <c r="A7" s="9">
        <v>1</v>
      </c>
      <c r="B7" s="69" t="s">
        <v>31</v>
      </c>
      <c r="C7" s="10" t="s">
        <v>32</v>
      </c>
      <c r="D7" s="59">
        <f>SUM(D8:D30)</f>
        <v>1288.8047999999999</v>
      </c>
      <c r="E7" s="59">
        <f t="shared" ref="E7:I7" si="5">SUM(E8:E30)</f>
        <v>532.5</v>
      </c>
      <c r="F7" s="59">
        <f t="shared" si="5"/>
        <v>756.3048</v>
      </c>
      <c r="G7" s="59">
        <f t="shared" si="5"/>
        <v>825.60334799999998</v>
      </c>
      <c r="H7" s="59">
        <f t="shared" si="5"/>
        <v>317.26014800000002</v>
      </c>
      <c r="I7" s="59">
        <f t="shared" si="5"/>
        <v>508.34319999999997</v>
      </c>
      <c r="J7" s="61">
        <f>G7/D7</f>
        <v>0.64059611509826786</v>
      </c>
      <c r="K7" s="62">
        <f>SUM(K8:K30)</f>
        <v>6</v>
      </c>
      <c r="L7" s="62">
        <f t="shared" ref="L7:N7" si="6">SUM(L8:L30)</f>
        <v>4</v>
      </c>
      <c r="M7" s="62">
        <f t="shared" si="6"/>
        <v>2</v>
      </c>
      <c r="N7" s="62">
        <f t="shared" si="6"/>
        <v>0</v>
      </c>
      <c r="O7" s="15"/>
      <c r="P7" s="17"/>
    </row>
    <row r="8" spans="1:16" ht="39.950000000000003" customHeight="1">
      <c r="A8" s="9">
        <v>2</v>
      </c>
      <c r="B8" s="69"/>
      <c r="C8" s="11" t="s">
        <v>33</v>
      </c>
      <c r="D8" s="8"/>
      <c r="E8" s="8"/>
      <c r="F8" s="8"/>
      <c r="G8" s="8"/>
      <c r="H8" s="8"/>
      <c r="I8" s="8"/>
      <c r="J8" s="16"/>
      <c r="K8" s="15"/>
      <c r="L8" s="15"/>
      <c r="M8" s="15"/>
      <c r="N8" s="15"/>
      <c r="O8" s="15"/>
      <c r="P8" s="17"/>
    </row>
    <row r="9" spans="1:16" ht="39.950000000000003" customHeight="1">
      <c r="A9" s="9">
        <v>3</v>
      </c>
      <c r="B9" s="69"/>
      <c r="C9" s="11" t="s">
        <v>34</v>
      </c>
      <c r="D9" s="8"/>
      <c r="E9" s="8"/>
      <c r="F9" s="8"/>
      <c r="G9" s="8"/>
      <c r="H9" s="8"/>
      <c r="I9" s="8"/>
      <c r="J9" s="16"/>
      <c r="K9" s="15"/>
      <c r="L9" s="15"/>
      <c r="M9" s="15"/>
      <c r="N9" s="15"/>
      <c r="O9" s="15"/>
      <c r="P9" s="17"/>
    </row>
    <row r="10" spans="1:16" ht="39.950000000000003" customHeight="1">
      <c r="A10" s="9">
        <v>4</v>
      </c>
      <c r="B10" s="69"/>
      <c r="C10" s="11" t="s">
        <v>35</v>
      </c>
      <c r="D10" s="8"/>
      <c r="E10" s="8"/>
      <c r="F10" s="8"/>
      <c r="G10" s="8"/>
      <c r="H10" s="8"/>
      <c r="I10" s="8"/>
      <c r="J10" s="16"/>
      <c r="K10" s="15"/>
      <c r="L10" s="15"/>
      <c r="M10" s="15"/>
      <c r="N10" s="15"/>
      <c r="O10" s="15"/>
      <c r="P10" s="17"/>
    </row>
    <row r="11" spans="1:16" ht="39.950000000000003" customHeight="1">
      <c r="A11" s="9">
        <v>5</v>
      </c>
      <c r="B11" s="69"/>
      <c r="C11" s="11" t="s">
        <v>36</v>
      </c>
      <c r="D11" s="8"/>
      <c r="E11" s="8"/>
      <c r="F11" s="8"/>
      <c r="G11" s="8"/>
      <c r="H11" s="8"/>
      <c r="I11" s="8"/>
      <c r="J11" s="16"/>
      <c r="K11" s="15"/>
      <c r="L11" s="15"/>
      <c r="M11" s="15"/>
      <c r="N11" s="15"/>
      <c r="O11" s="15"/>
      <c r="P11" s="17"/>
    </row>
    <row r="12" spans="1:16" ht="39.950000000000003" customHeight="1">
      <c r="A12" s="9">
        <v>6</v>
      </c>
      <c r="B12" s="69"/>
      <c r="C12" s="11" t="s">
        <v>37</v>
      </c>
      <c r="D12" s="8"/>
      <c r="E12" s="8"/>
      <c r="F12" s="8"/>
      <c r="G12" s="8"/>
      <c r="H12" s="8"/>
      <c r="I12" s="8"/>
      <c r="J12" s="16"/>
      <c r="K12" s="15"/>
      <c r="L12" s="15"/>
      <c r="M12" s="15"/>
      <c r="N12" s="15"/>
      <c r="O12" s="15"/>
      <c r="P12" s="17"/>
    </row>
    <row r="13" spans="1:16" ht="39.950000000000003" customHeight="1">
      <c r="A13" s="9">
        <v>7</v>
      </c>
      <c r="B13" s="69"/>
      <c r="C13" s="11" t="s">
        <v>38</v>
      </c>
      <c r="D13" s="8"/>
      <c r="E13" s="8"/>
      <c r="F13" s="8"/>
      <c r="G13" s="8"/>
      <c r="H13" s="8"/>
      <c r="I13" s="8"/>
      <c r="J13" s="16"/>
      <c r="K13" s="15"/>
      <c r="L13" s="15"/>
      <c r="M13" s="15"/>
      <c r="N13" s="15"/>
      <c r="O13" s="15"/>
      <c r="P13" s="17"/>
    </row>
    <row r="14" spans="1:16" ht="39.950000000000003" customHeight="1">
      <c r="A14" s="9">
        <v>8</v>
      </c>
      <c r="B14" s="69"/>
      <c r="C14" s="11" t="s">
        <v>39</v>
      </c>
      <c r="D14" s="8"/>
      <c r="E14" s="8"/>
      <c r="F14" s="8"/>
      <c r="G14" s="8"/>
      <c r="H14" s="8"/>
      <c r="I14" s="8"/>
      <c r="J14" s="16"/>
      <c r="K14" s="15"/>
      <c r="L14" s="15"/>
      <c r="M14" s="15"/>
      <c r="N14" s="15"/>
      <c r="O14" s="15"/>
      <c r="P14" s="17"/>
    </row>
    <row r="15" spans="1:16" ht="39.950000000000003" customHeight="1">
      <c r="A15" s="9">
        <v>9</v>
      </c>
      <c r="B15" s="69"/>
      <c r="C15" s="11" t="s">
        <v>40</v>
      </c>
      <c r="D15" s="8"/>
      <c r="E15" s="8"/>
      <c r="F15" s="8"/>
      <c r="G15" s="8"/>
      <c r="H15" s="8"/>
      <c r="I15" s="8"/>
      <c r="J15" s="16"/>
      <c r="K15" s="15"/>
      <c r="L15" s="15"/>
      <c r="M15" s="15"/>
      <c r="N15" s="15"/>
      <c r="O15" s="15"/>
      <c r="P15" s="17"/>
    </row>
    <row r="16" spans="1:16" ht="39.950000000000003" customHeight="1">
      <c r="A16" s="9">
        <v>10</v>
      </c>
      <c r="B16" s="69"/>
      <c r="C16" s="11" t="s">
        <v>41</v>
      </c>
      <c r="D16" s="8"/>
      <c r="E16" s="8"/>
      <c r="F16" s="8"/>
      <c r="G16" s="8"/>
      <c r="H16" s="8"/>
      <c r="I16" s="8"/>
      <c r="J16" s="16"/>
      <c r="K16" s="15"/>
      <c r="L16" s="15"/>
      <c r="M16" s="15"/>
      <c r="N16" s="15"/>
      <c r="O16" s="15"/>
      <c r="P16" s="17"/>
    </row>
    <row r="17" spans="1:16" ht="39.950000000000003" customHeight="1">
      <c r="A17" s="9">
        <v>11</v>
      </c>
      <c r="B17" s="69"/>
      <c r="C17" s="11" t="s">
        <v>42</v>
      </c>
      <c r="D17" s="8"/>
      <c r="E17" s="8"/>
      <c r="F17" s="8"/>
      <c r="G17" s="8"/>
      <c r="H17" s="8"/>
      <c r="I17" s="8"/>
      <c r="J17" s="16"/>
      <c r="K17" s="15"/>
      <c r="L17" s="15"/>
      <c r="M17" s="15"/>
      <c r="N17" s="15"/>
      <c r="O17" s="15"/>
      <c r="P17" s="17"/>
    </row>
    <row r="18" spans="1:16" ht="39.950000000000003" customHeight="1">
      <c r="A18" s="9">
        <v>12</v>
      </c>
      <c r="B18" s="69"/>
      <c r="C18" s="11" t="s">
        <v>43</v>
      </c>
      <c r="D18" s="8"/>
      <c r="E18" s="8"/>
      <c r="F18" s="8"/>
      <c r="G18" s="8"/>
      <c r="H18" s="8"/>
      <c r="I18" s="8"/>
      <c r="J18" s="16"/>
      <c r="K18" s="15"/>
      <c r="L18" s="15"/>
      <c r="M18" s="15"/>
      <c r="N18" s="15"/>
      <c r="O18" s="15"/>
      <c r="P18" s="17"/>
    </row>
    <row r="19" spans="1:16" ht="39.950000000000003" customHeight="1">
      <c r="A19" s="9">
        <v>13</v>
      </c>
      <c r="B19" s="69"/>
      <c r="C19" s="11" t="s">
        <v>44</v>
      </c>
      <c r="D19" s="8"/>
      <c r="E19" s="8"/>
      <c r="F19" s="8"/>
      <c r="G19" s="8"/>
      <c r="H19" s="8"/>
      <c r="I19" s="8"/>
      <c r="J19" s="16"/>
      <c r="K19" s="15"/>
      <c r="L19" s="15"/>
      <c r="M19" s="15"/>
      <c r="N19" s="15"/>
      <c r="O19" s="15"/>
      <c r="P19" s="17"/>
    </row>
    <row r="20" spans="1:16" ht="79.5" customHeight="1">
      <c r="A20" s="9">
        <v>14</v>
      </c>
      <c r="B20" s="69"/>
      <c r="C20" s="11" t="s">
        <v>45</v>
      </c>
      <c r="D20" s="25">
        <v>760</v>
      </c>
      <c r="E20" s="25">
        <v>138</v>
      </c>
      <c r="F20" s="25">
        <v>622</v>
      </c>
      <c r="G20" s="25">
        <v>620.20000000000005</v>
      </c>
      <c r="H20" s="25">
        <v>138</v>
      </c>
      <c r="I20" s="25">
        <v>482.2</v>
      </c>
      <c r="J20" s="26">
        <v>0.81605263157894703</v>
      </c>
      <c r="K20" s="42">
        <v>2</v>
      </c>
      <c r="L20" s="25">
        <v>1</v>
      </c>
      <c r="M20" s="25">
        <v>1</v>
      </c>
      <c r="N20" s="25">
        <v>0</v>
      </c>
      <c r="O20" s="25" t="s">
        <v>109</v>
      </c>
      <c r="P20" s="17"/>
    </row>
    <row r="21" spans="1:16" ht="39.950000000000003" customHeight="1">
      <c r="A21" s="9">
        <v>15</v>
      </c>
      <c r="B21" s="69"/>
      <c r="C21" s="11" t="s">
        <v>46</v>
      </c>
      <c r="D21" s="8"/>
      <c r="E21" s="8"/>
      <c r="F21" s="8"/>
      <c r="G21" s="8"/>
      <c r="H21" s="8"/>
      <c r="I21" s="8"/>
      <c r="J21" s="16"/>
      <c r="K21" s="15"/>
      <c r="L21" s="15"/>
      <c r="M21" s="15"/>
      <c r="N21" s="15"/>
      <c r="O21" s="15"/>
      <c r="P21" s="17"/>
    </row>
    <row r="22" spans="1:16" ht="39.950000000000003" customHeight="1">
      <c r="A22" s="9">
        <v>16</v>
      </c>
      <c r="B22" s="69"/>
      <c r="C22" s="11" t="s">
        <v>47</v>
      </c>
      <c r="D22" s="8"/>
      <c r="E22" s="8"/>
      <c r="F22" s="8"/>
      <c r="G22" s="8"/>
      <c r="H22" s="8"/>
      <c r="I22" s="8"/>
      <c r="J22" s="16"/>
      <c r="K22" s="15"/>
      <c r="L22" s="15"/>
      <c r="M22" s="15"/>
      <c r="N22" s="15"/>
      <c r="O22" s="15"/>
      <c r="P22" s="17"/>
    </row>
    <row r="23" spans="1:16" ht="121.5" customHeight="1">
      <c r="A23" s="9">
        <v>17</v>
      </c>
      <c r="B23" s="69"/>
      <c r="C23" s="11" t="s">
        <v>48</v>
      </c>
      <c r="D23" s="27">
        <v>354.8048</v>
      </c>
      <c r="E23" s="27">
        <v>246.5</v>
      </c>
      <c r="F23" s="27">
        <v>108.3048</v>
      </c>
      <c r="G23" s="27">
        <v>188.60334800000001</v>
      </c>
      <c r="H23" s="27">
        <v>162.460148</v>
      </c>
      <c r="I23" s="27">
        <v>26.1432</v>
      </c>
      <c r="J23" s="29">
        <v>0.53156932487948305</v>
      </c>
      <c r="K23" s="28">
        <v>2</v>
      </c>
      <c r="L23" s="28">
        <v>1</v>
      </c>
      <c r="M23" s="28">
        <v>1</v>
      </c>
      <c r="N23" s="28">
        <v>0</v>
      </c>
      <c r="O23" s="27" t="s">
        <v>110</v>
      </c>
      <c r="P23" s="17"/>
    </row>
    <row r="24" spans="1:16" ht="39.950000000000003" customHeight="1">
      <c r="A24" s="9">
        <v>18</v>
      </c>
      <c r="B24" s="69"/>
      <c r="C24" s="11" t="s">
        <v>49</v>
      </c>
      <c r="D24" s="27">
        <v>56</v>
      </c>
      <c r="E24" s="27">
        <v>30</v>
      </c>
      <c r="F24" s="27">
        <v>26</v>
      </c>
      <c r="G24" s="27">
        <v>16.8</v>
      </c>
      <c r="H24" s="27">
        <v>16.8</v>
      </c>
      <c r="I24" s="27">
        <v>0</v>
      </c>
      <c r="J24" s="29">
        <v>0.3</v>
      </c>
      <c r="K24" s="28">
        <v>1</v>
      </c>
      <c r="L24" s="27">
        <v>1</v>
      </c>
      <c r="M24" s="27">
        <v>0</v>
      </c>
      <c r="N24" s="27">
        <v>0</v>
      </c>
      <c r="O24" s="27" t="s">
        <v>111</v>
      </c>
      <c r="P24" s="17"/>
    </row>
    <row r="25" spans="1:16" ht="39.950000000000003" customHeight="1">
      <c r="A25" s="9">
        <v>19</v>
      </c>
      <c r="B25" s="69"/>
      <c r="C25" s="11" t="s">
        <v>50</v>
      </c>
      <c r="D25" s="8"/>
      <c r="E25" s="8"/>
      <c r="F25" s="8"/>
      <c r="G25" s="8"/>
      <c r="H25" s="8"/>
      <c r="I25" s="8"/>
      <c r="J25" s="16"/>
      <c r="K25" s="15"/>
      <c r="L25" s="15"/>
      <c r="M25" s="15"/>
      <c r="N25" s="15"/>
      <c r="O25" s="15"/>
      <c r="P25" s="17"/>
    </row>
    <row r="26" spans="1:16" ht="39.950000000000003" customHeight="1">
      <c r="A26" s="9">
        <v>20</v>
      </c>
      <c r="B26" s="69"/>
      <c r="C26" s="11" t="s">
        <v>51</v>
      </c>
      <c r="D26" s="8"/>
      <c r="E26" s="8"/>
      <c r="F26" s="8"/>
      <c r="G26" s="8"/>
      <c r="H26" s="8"/>
      <c r="I26" s="8"/>
      <c r="J26" s="16"/>
      <c r="K26" s="15"/>
      <c r="L26" s="15"/>
      <c r="M26" s="15"/>
      <c r="N26" s="15"/>
      <c r="O26" s="15"/>
      <c r="P26" s="17"/>
    </row>
    <row r="27" spans="1:16" ht="39.950000000000003" customHeight="1">
      <c r="A27" s="9">
        <v>21</v>
      </c>
      <c r="B27" s="69"/>
      <c r="C27" s="11" t="s">
        <v>52</v>
      </c>
      <c r="D27" s="8"/>
      <c r="E27" s="8"/>
      <c r="F27" s="8"/>
      <c r="G27" s="8"/>
      <c r="H27" s="8"/>
      <c r="I27" s="8"/>
      <c r="J27" s="16"/>
      <c r="K27" s="15"/>
      <c r="L27" s="15"/>
      <c r="M27" s="15"/>
      <c r="N27" s="15"/>
      <c r="O27" s="15"/>
      <c r="P27" s="17"/>
    </row>
    <row r="28" spans="1:16" ht="39.950000000000003" customHeight="1">
      <c r="A28" s="9">
        <v>22</v>
      </c>
      <c r="B28" s="69"/>
      <c r="C28" s="11" t="s">
        <v>53</v>
      </c>
      <c r="D28" s="8"/>
      <c r="E28" s="8"/>
      <c r="F28" s="8"/>
      <c r="G28" s="8"/>
      <c r="H28" s="8"/>
      <c r="I28" s="8"/>
      <c r="J28" s="16"/>
      <c r="K28" s="15"/>
      <c r="L28" s="15"/>
      <c r="M28" s="15"/>
      <c r="N28" s="15"/>
      <c r="O28" s="15"/>
      <c r="P28" s="17"/>
    </row>
    <row r="29" spans="1:16" ht="39.950000000000003" customHeight="1">
      <c r="A29" s="9">
        <v>23</v>
      </c>
      <c r="B29" s="69"/>
      <c r="C29" s="11" t="s">
        <v>54</v>
      </c>
      <c r="D29" s="30">
        <v>118</v>
      </c>
      <c r="E29" s="30">
        <v>118</v>
      </c>
      <c r="F29" s="30">
        <v>0</v>
      </c>
      <c r="G29" s="30">
        <v>0</v>
      </c>
      <c r="H29" s="30">
        <v>0</v>
      </c>
      <c r="I29" s="30">
        <v>0</v>
      </c>
      <c r="J29" s="32">
        <v>0</v>
      </c>
      <c r="K29" s="31">
        <v>1</v>
      </c>
      <c r="L29" s="31">
        <v>1</v>
      </c>
      <c r="M29" s="31">
        <v>0</v>
      </c>
      <c r="N29" s="31">
        <v>0</v>
      </c>
      <c r="O29" s="30" t="s">
        <v>112</v>
      </c>
      <c r="P29" s="17"/>
    </row>
    <row r="30" spans="1:16" ht="39.950000000000003" customHeight="1">
      <c r="A30" s="9">
        <v>24</v>
      </c>
      <c r="B30" s="69"/>
      <c r="C30" s="12" t="s">
        <v>55</v>
      </c>
      <c r="D30" s="8"/>
      <c r="E30" s="14"/>
      <c r="F30" s="8"/>
      <c r="G30" s="8"/>
      <c r="H30" s="8"/>
      <c r="I30" s="8"/>
      <c r="J30" s="16"/>
      <c r="K30" s="15"/>
      <c r="L30" s="15"/>
      <c r="M30" s="15"/>
      <c r="N30" s="15"/>
      <c r="O30" s="15"/>
      <c r="P30" s="17"/>
    </row>
    <row r="31" spans="1:16" ht="39.950000000000003" customHeight="1">
      <c r="A31" s="9">
        <v>25</v>
      </c>
      <c r="B31" s="70" t="s">
        <v>56</v>
      </c>
      <c r="C31" s="10" t="s">
        <v>57</v>
      </c>
      <c r="D31" s="59">
        <f>SUM(D32:D48)</f>
        <v>1101.8899999999999</v>
      </c>
      <c r="E31" s="59">
        <f t="shared" ref="E31:I31" si="7">SUM(E32:E48)</f>
        <v>637.29</v>
      </c>
      <c r="F31" s="59">
        <f t="shared" si="7"/>
        <v>464.6</v>
      </c>
      <c r="G31" s="59">
        <f t="shared" si="7"/>
        <v>929.25</v>
      </c>
      <c r="H31" s="59">
        <f t="shared" si="7"/>
        <v>534.65</v>
      </c>
      <c r="I31" s="59">
        <f t="shared" si="7"/>
        <v>394.6</v>
      </c>
      <c r="J31" s="61">
        <f>G31/D31</f>
        <v>0.84332374374937613</v>
      </c>
      <c r="K31" s="62">
        <f>SUM(K32:K48)</f>
        <v>5</v>
      </c>
      <c r="L31" s="62">
        <f t="shared" ref="L31:N31" si="8">SUM(L32:L48)</f>
        <v>5</v>
      </c>
      <c r="M31" s="62">
        <f t="shared" si="8"/>
        <v>0</v>
      </c>
      <c r="N31" s="62">
        <f t="shared" si="8"/>
        <v>0</v>
      </c>
      <c r="O31" s="15"/>
      <c r="P31" s="17"/>
    </row>
    <row r="32" spans="1:16" ht="84.75" customHeight="1">
      <c r="A32" s="9">
        <v>26</v>
      </c>
      <c r="B32" s="70"/>
      <c r="C32" s="11" t="s">
        <v>58</v>
      </c>
      <c r="D32" s="33">
        <v>912.89</v>
      </c>
      <c r="E32" s="33">
        <v>518.29</v>
      </c>
      <c r="F32" s="34">
        <v>394.6</v>
      </c>
      <c r="G32" s="34">
        <v>834.99</v>
      </c>
      <c r="H32" s="34">
        <v>440.39</v>
      </c>
      <c r="I32" s="34">
        <v>394.6</v>
      </c>
      <c r="J32" s="36">
        <v>0.91466660824414803</v>
      </c>
      <c r="K32" s="35">
        <v>1</v>
      </c>
      <c r="L32" s="35">
        <v>1</v>
      </c>
      <c r="M32" s="35">
        <v>0</v>
      </c>
      <c r="N32" s="35">
        <v>0</v>
      </c>
      <c r="O32" s="37" t="s">
        <v>113</v>
      </c>
      <c r="P32" s="17"/>
    </row>
    <row r="33" spans="1:16" ht="39.950000000000003" customHeight="1">
      <c r="A33" s="9">
        <v>27</v>
      </c>
      <c r="B33" s="70"/>
      <c r="C33" s="11" t="s">
        <v>59</v>
      </c>
      <c r="D33" s="33"/>
      <c r="E33" s="33"/>
      <c r="F33" s="33"/>
      <c r="G33" s="33"/>
      <c r="H33" s="33"/>
      <c r="I33" s="33"/>
      <c r="J33" s="38"/>
      <c r="K33" s="35"/>
      <c r="L33" s="35"/>
      <c r="M33" s="35"/>
      <c r="N33" s="35"/>
      <c r="O33" s="35"/>
      <c r="P33" s="17"/>
    </row>
    <row r="34" spans="1:16" ht="39.950000000000003" customHeight="1">
      <c r="A34" s="9">
        <v>28</v>
      </c>
      <c r="B34" s="70"/>
      <c r="C34" s="11" t="s">
        <v>60</v>
      </c>
      <c r="D34" s="33"/>
      <c r="E34" s="33"/>
      <c r="F34" s="33"/>
      <c r="G34" s="33"/>
      <c r="H34" s="33"/>
      <c r="I34" s="33"/>
      <c r="J34" s="38"/>
      <c r="K34" s="35"/>
      <c r="L34" s="35"/>
      <c r="M34" s="35"/>
      <c r="N34" s="35"/>
      <c r="O34" s="35"/>
      <c r="P34" s="17"/>
    </row>
    <row r="35" spans="1:16" ht="39.950000000000003" customHeight="1">
      <c r="A35" s="9">
        <v>29</v>
      </c>
      <c r="B35" s="70"/>
      <c r="C35" s="11" t="s">
        <v>61</v>
      </c>
      <c r="D35" s="33"/>
      <c r="E35" s="33"/>
      <c r="F35" s="33"/>
      <c r="G35" s="33"/>
      <c r="H35" s="33"/>
      <c r="I35" s="33"/>
      <c r="J35" s="38"/>
      <c r="K35" s="35"/>
      <c r="L35" s="35"/>
      <c r="M35" s="35"/>
      <c r="N35" s="35"/>
      <c r="O35" s="35"/>
      <c r="P35" s="17"/>
    </row>
    <row r="36" spans="1:16" ht="39.950000000000003" customHeight="1">
      <c r="A36" s="9">
        <v>30</v>
      </c>
      <c r="B36" s="70"/>
      <c r="C36" s="11" t="s">
        <v>62</v>
      </c>
      <c r="D36" s="33"/>
      <c r="E36" s="33"/>
      <c r="F36" s="33"/>
      <c r="G36" s="33"/>
      <c r="H36" s="33"/>
      <c r="I36" s="33"/>
      <c r="J36" s="38"/>
      <c r="K36" s="35"/>
      <c r="L36" s="35"/>
      <c r="M36" s="35"/>
      <c r="N36" s="35"/>
      <c r="O36" s="35"/>
      <c r="P36" s="17"/>
    </row>
    <row r="37" spans="1:16" ht="39.950000000000003" customHeight="1">
      <c r="A37" s="9">
        <v>31</v>
      </c>
      <c r="B37" s="70"/>
      <c r="C37" s="11" t="s">
        <v>63</v>
      </c>
      <c r="D37" s="33"/>
      <c r="E37" s="33"/>
      <c r="F37" s="33"/>
      <c r="G37" s="33"/>
      <c r="H37" s="33"/>
      <c r="I37" s="33"/>
      <c r="J37" s="38"/>
      <c r="K37" s="35"/>
      <c r="L37" s="35"/>
      <c r="M37" s="35"/>
      <c r="N37" s="35"/>
      <c r="O37" s="35"/>
      <c r="P37" s="17"/>
    </row>
    <row r="38" spans="1:16" ht="39.950000000000003" customHeight="1">
      <c r="A38" s="9">
        <v>32</v>
      </c>
      <c r="B38" s="70"/>
      <c r="C38" s="11" t="s">
        <v>64</v>
      </c>
      <c r="D38" s="33"/>
      <c r="E38" s="33"/>
      <c r="F38" s="33"/>
      <c r="G38" s="33"/>
      <c r="H38" s="33"/>
      <c r="I38" s="33"/>
      <c r="J38" s="38"/>
      <c r="K38" s="35"/>
      <c r="L38" s="35"/>
      <c r="M38" s="35"/>
      <c r="N38" s="35"/>
      <c r="O38" s="35"/>
      <c r="P38" s="17"/>
    </row>
    <row r="39" spans="1:16" ht="39.950000000000003" customHeight="1">
      <c r="A39" s="9">
        <v>33</v>
      </c>
      <c r="B39" s="70"/>
      <c r="C39" s="11" t="s">
        <v>65</v>
      </c>
      <c r="D39" s="33"/>
      <c r="E39" s="33"/>
      <c r="F39" s="33"/>
      <c r="G39" s="33"/>
      <c r="H39" s="33"/>
      <c r="I39" s="33"/>
      <c r="J39" s="38"/>
      <c r="K39" s="35"/>
      <c r="L39" s="35"/>
      <c r="M39" s="35"/>
      <c r="N39" s="35"/>
      <c r="O39" s="35"/>
      <c r="P39" s="17"/>
    </row>
    <row r="40" spans="1:16" ht="39.950000000000003" customHeight="1">
      <c r="A40" s="9">
        <v>34</v>
      </c>
      <c r="B40" s="70"/>
      <c r="C40" s="11" t="s">
        <v>66</v>
      </c>
      <c r="D40" s="33"/>
      <c r="E40" s="33"/>
      <c r="F40" s="33"/>
      <c r="G40" s="33"/>
      <c r="H40" s="33"/>
      <c r="I40" s="33"/>
      <c r="J40" s="38"/>
      <c r="K40" s="35"/>
      <c r="L40" s="35"/>
      <c r="M40" s="35"/>
      <c r="N40" s="35"/>
      <c r="O40" s="35"/>
      <c r="P40" s="17"/>
    </row>
    <row r="41" spans="1:16" ht="87" customHeight="1">
      <c r="A41" s="9">
        <v>35</v>
      </c>
      <c r="B41" s="70"/>
      <c r="C41" s="11" t="s">
        <v>67</v>
      </c>
      <c r="D41" s="40">
        <v>60</v>
      </c>
      <c r="E41" s="40">
        <v>60</v>
      </c>
      <c r="F41" s="40">
        <v>0</v>
      </c>
      <c r="G41" s="40">
        <v>60</v>
      </c>
      <c r="H41" s="40">
        <v>60</v>
      </c>
      <c r="I41" s="40">
        <v>0</v>
      </c>
      <c r="J41" s="41">
        <v>1</v>
      </c>
      <c r="K41" s="42">
        <v>1</v>
      </c>
      <c r="L41" s="42">
        <v>1</v>
      </c>
      <c r="M41" s="42">
        <v>0</v>
      </c>
      <c r="N41" s="42">
        <v>0</v>
      </c>
      <c r="O41" s="43" t="s">
        <v>116</v>
      </c>
      <c r="P41" s="17"/>
    </row>
    <row r="42" spans="1:16" ht="39.950000000000003" customHeight="1">
      <c r="A42" s="9">
        <v>36</v>
      </c>
      <c r="B42" s="70"/>
      <c r="C42" s="11" t="s">
        <v>68</v>
      </c>
      <c r="D42" s="33"/>
      <c r="E42" s="33"/>
      <c r="F42" s="33"/>
      <c r="G42" s="33"/>
      <c r="H42" s="33"/>
      <c r="I42" s="33"/>
      <c r="J42" s="38"/>
      <c r="K42" s="35"/>
      <c r="L42" s="35"/>
      <c r="M42" s="35"/>
      <c r="N42" s="35"/>
      <c r="O42" s="35"/>
      <c r="P42" s="17"/>
    </row>
    <row r="43" spans="1:16" ht="39.950000000000003" customHeight="1">
      <c r="A43" s="9">
        <v>37</v>
      </c>
      <c r="B43" s="70"/>
      <c r="C43" s="11" t="s">
        <v>69</v>
      </c>
      <c r="D43" s="33"/>
      <c r="E43" s="33"/>
      <c r="F43" s="33"/>
      <c r="G43" s="33"/>
      <c r="H43" s="33"/>
      <c r="I43" s="33"/>
      <c r="J43" s="38"/>
      <c r="K43" s="35"/>
      <c r="L43" s="35"/>
      <c r="M43" s="35"/>
      <c r="N43" s="35"/>
      <c r="O43" s="35"/>
      <c r="P43" s="17"/>
    </row>
    <row r="44" spans="1:16" ht="103.5" customHeight="1">
      <c r="A44" s="9">
        <v>38</v>
      </c>
      <c r="B44" s="70"/>
      <c r="C44" s="54" t="s">
        <v>70</v>
      </c>
      <c r="D44" s="44">
        <v>129</v>
      </c>
      <c r="E44" s="44">
        <v>59</v>
      </c>
      <c r="F44" s="44">
        <v>70</v>
      </c>
      <c r="G44" s="44">
        <v>34.26</v>
      </c>
      <c r="H44" s="44">
        <v>34.26</v>
      </c>
      <c r="I44" s="44">
        <v>0</v>
      </c>
      <c r="J44" s="46">
        <v>0.26558139534883701</v>
      </c>
      <c r="K44" s="45">
        <v>3</v>
      </c>
      <c r="L44" s="45">
        <v>3</v>
      </c>
      <c r="M44" s="45">
        <v>0</v>
      </c>
      <c r="N44" s="45">
        <v>0</v>
      </c>
      <c r="O44" s="47" t="s">
        <v>119</v>
      </c>
      <c r="P44" s="17"/>
    </row>
    <row r="45" spans="1:16" ht="39.950000000000003" customHeight="1">
      <c r="A45" s="9">
        <v>39</v>
      </c>
      <c r="B45" s="70"/>
      <c r="C45" s="11" t="s">
        <v>71</v>
      </c>
      <c r="D45" s="8"/>
      <c r="E45" s="8"/>
      <c r="F45" s="8"/>
      <c r="G45" s="8"/>
      <c r="H45" s="8"/>
      <c r="I45" s="8"/>
      <c r="J45" s="16"/>
      <c r="K45" s="15"/>
      <c r="L45" s="15"/>
      <c r="M45" s="15"/>
      <c r="N45" s="15"/>
      <c r="O45" s="15"/>
      <c r="P45" s="17"/>
    </row>
    <row r="46" spans="1:16" ht="39.950000000000003" customHeight="1">
      <c r="A46" s="9"/>
      <c r="B46" s="70"/>
      <c r="C46" s="20" t="s">
        <v>72</v>
      </c>
      <c r="D46" s="8"/>
      <c r="E46" s="8"/>
      <c r="F46" s="8"/>
      <c r="G46" s="8"/>
      <c r="H46" s="8"/>
      <c r="I46" s="8"/>
      <c r="J46" s="16"/>
      <c r="K46" s="15"/>
      <c r="L46" s="15"/>
      <c r="M46" s="15"/>
      <c r="N46" s="15"/>
      <c r="O46" s="15"/>
      <c r="P46" s="17"/>
    </row>
    <row r="47" spans="1:16" ht="39.950000000000003" customHeight="1">
      <c r="A47" s="9"/>
      <c r="B47" s="70"/>
      <c r="C47" s="20" t="s">
        <v>73</v>
      </c>
      <c r="D47" s="8"/>
      <c r="E47" s="8"/>
      <c r="F47" s="8"/>
      <c r="G47" s="8"/>
      <c r="H47" s="8"/>
      <c r="I47" s="8"/>
      <c r="J47" s="16"/>
      <c r="K47" s="15"/>
      <c r="L47" s="15"/>
      <c r="M47" s="15"/>
      <c r="N47" s="15"/>
      <c r="O47" s="15"/>
      <c r="P47" s="17"/>
    </row>
    <row r="48" spans="1:16" ht="39.950000000000003" customHeight="1">
      <c r="A48" s="9">
        <v>40</v>
      </c>
      <c r="B48" s="70"/>
      <c r="C48" s="55" t="s">
        <v>74</v>
      </c>
      <c r="D48" s="8"/>
      <c r="E48" s="14"/>
      <c r="F48" s="8"/>
      <c r="G48" s="8"/>
      <c r="H48" s="8"/>
      <c r="I48" s="8"/>
      <c r="J48" s="16"/>
      <c r="K48" s="15"/>
      <c r="L48" s="15"/>
      <c r="M48" s="15"/>
      <c r="N48" s="15"/>
      <c r="O48" s="15"/>
      <c r="P48" s="17"/>
    </row>
    <row r="49" spans="1:16" ht="39.950000000000003" customHeight="1">
      <c r="A49" s="9">
        <v>41</v>
      </c>
      <c r="B49" s="69" t="s">
        <v>75</v>
      </c>
      <c r="C49" s="56" t="s">
        <v>76</v>
      </c>
      <c r="D49" s="59">
        <f t="shared" ref="D49:I49" si="9">SUM(D51:D64)</f>
        <v>1497</v>
      </c>
      <c r="E49" s="59">
        <f t="shared" si="9"/>
        <v>600</v>
      </c>
      <c r="F49" s="60">
        <f t="shared" si="9"/>
        <v>897</v>
      </c>
      <c r="G49" s="59">
        <f t="shared" si="9"/>
        <v>162</v>
      </c>
      <c r="H49" s="59">
        <f t="shared" si="9"/>
        <v>162</v>
      </c>
      <c r="I49" s="59">
        <f t="shared" si="9"/>
        <v>0</v>
      </c>
      <c r="J49" s="61">
        <f>G49/D49</f>
        <v>0.10821643286573146</v>
      </c>
      <c r="K49" s="62">
        <f>SUM(K51:K65)</f>
        <v>4</v>
      </c>
      <c r="L49" s="62">
        <f>SUM(L51:L65)</f>
        <v>2</v>
      </c>
      <c r="M49" s="62">
        <f>SUM(M51:M65)</f>
        <v>2</v>
      </c>
      <c r="N49" s="62">
        <f>SUM(N51:N65)</f>
        <v>0</v>
      </c>
      <c r="O49" s="62"/>
      <c r="P49" s="17"/>
    </row>
    <row r="50" spans="1:16" ht="39.950000000000003" customHeight="1">
      <c r="A50" s="9">
        <v>42</v>
      </c>
      <c r="B50" s="69"/>
      <c r="C50" s="57" t="s">
        <v>117</v>
      </c>
      <c r="D50" s="59"/>
      <c r="E50" s="59"/>
      <c r="F50" s="59"/>
      <c r="G50" s="59"/>
      <c r="H50" s="59"/>
      <c r="I50" s="59"/>
      <c r="J50" s="62"/>
      <c r="K50" s="62"/>
      <c r="L50" s="62"/>
      <c r="M50" s="62"/>
      <c r="N50" s="62"/>
      <c r="O50" s="62"/>
      <c r="P50" s="17"/>
    </row>
    <row r="51" spans="1:16" ht="39.950000000000003" customHeight="1">
      <c r="A51" s="9">
        <v>43</v>
      </c>
      <c r="B51" s="69"/>
      <c r="C51" s="57" t="s">
        <v>77</v>
      </c>
      <c r="D51" s="59">
        <v>375</v>
      </c>
      <c r="E51" s="63">
        <v>240</v>
      </c>
      <c r="F51" s="63">
        <v>135</v>
      </c>
      <c r="G51" s="59">
        <v>88</v>
      </c>
      <c r="H51" s="59">
        <v>88</v>
      </c>
      <c r="I51" s="59">
        <v>0</v>
      </c>
      <c r="J51" s="61">
        <v>0.234666666666667</v>
      </c>
      <c r="K51" s="62">
        <v>1</v>
      </c>
      <c r="L51" s="62">
        <v>0</v>
      </c>
      <c r="M51" s="62">
        <v>1</v>
      </c>
      <c r="N51" s="62">
        <v>0</v>
      </c>
      <c r="O51" s="59" t="s">
        <v>107</v>
      </c>
      <c r="P51" s="17"/>
    </row>
    <row r="52" spans="1:16" ht="39.950000000000003" customHeight="1">
      <c r="A52" s="9">
        <v>44</v>
      </c>
      <c r="B52" s="69"/>
      <c r="C52" s="58" t="s">
        <v>78</v>
      </c>
      <c r="D52" s="59"/>
      <c r="E52" s="63"/>
      <c r="F52" s="63"/>
      <c r="G52" s="59"/>
      <c r="H52" s="59"/>
      <c r="I52" s="59"/>
      <c r="J52" s="61"/>
      <c r="K52" s="62"/>
      <c r="L52" s="62"/>
      <c r="M52" s="62"/>
      <c r="N52" s="62"/>
      <c r="O52" s="59"/>
      <c r="P52" s="17"/>
    </row>
    <row r="53" spans="1:16" ht="39.950000000000003" customHeight="1">
      <c r="A53" s="9">
        <v>45</v>
      </c>
      <c r="B53" s="69"/>
      <c r="C53" s="57" t="s">
        <v>79</v>
      </c>
      <c r="D53" s="59"/>
      <c r="E53" s="63"/>
      <c r="F53" s="63"/>
      <c r="G53" s="59"/>
      <c r="H53" s="59"/>
      <c r="I53" s="59"/>
      <c r="J53" s="61"/>
      <c r="K53" s="62"/>
      <c r="L53" s="62"/>
      <c r="M53" s="62"/>
      <c r="N53" s="62"/>
      <c r="O53" s="59"/>
      <c r="P53" s="17"/>
    </row>
    <row r="54" spans="1:16" ht="39.950000000000003" customHeight="1">
      <c r="A54" s="9">
        <v>46</v>
      </c>
      <c r="B54" s="69"/>
      <c r="C54" s="64" t="s">
        <v>80</v>
      </c>
      <c r="D54" s="59">
        <v>150</v>
      </c>
      <c r="E54" s="63">
        <v>60</v>
      </c>
      <c r="F54" s="63">
        <v>90</v>
      </c>
      <c r="G54" s="59">
        <v>12</v>
      </c>
      <c r="H54" s="59">
        <v>12</v>
      </c>
      <c r="I54" s="59">
        <v>0</v>
      </c>
      <c r="J54" s="61">
        <v>0.08</v>
      </c>
      <c r="K54" s="62">
        <v>1</v>
      </c>
      <c r="L54" s="62">
        <v>1</v>
      </c>
      <c r="M54" s="62">
        <v>0</v>
      </c>
      <c r="N54" s="62">
        <v>0</v>
      </c>
      <c r="O54" s="65" t="s">
        <v>118</v>
      </c>
      <c r="P54" s="17"/>
    </row>
    <row r="55" spans="1:16" ht="122.25" customHeight="1">
      <c r="A55" s="9">
        <v>47</v>
      </c>
      <c r="B55" s="69"/>
      <c r="C55" s="13" t="s">
        <v>81</v>
      </c>
      <c r="D55" s="21">
        <v>972</v>
      </c>
      <c r="E55" s="22">
        <v>300</v>
      </c>
      <c r="F55" s="39">
        <v>672</v>
      </c>
      <c r="G55" s="21">
        <v>62</v>
      </c>
      <c r="H55" s="21">
        <v>62</v>
      </c>
      <c r="I55" s="21">
        <v>0</v>
      </c>
      <c r="J55" s="24">
        <v>6.9506726457399096E-2</v>
      </c>
      <c r="K55" s="23">
        <v>2</v>
      </c>
      <c r="L55" s="23">
        <v>1</v>
      </c>
      <c r="M55" s="23">
        <v>1</v>
      </c>
      <c r="N55" s="23">
        <v>0</v>
      </c>
      <c r="O55" s="21" t="s">
        <v>108</v>
      </c>
      <c r="P55" s="17"/>
    </row>
    <row r="56" spans="1:16" ht="39.950000000000003" customHeight="1">
      <c r="A56" s="9">
        <v>48</v>
      </c>
      <c r="B56" s="69"/>
      <c r="C56" s="13" t="s">
        <v>82</v>
      </c>
      <c r="D56" s="8"/>
      <c r="E56" s="8"/>
      <c r="F56" s="8"/>
      <c r="G56" s="8"/>
      <c r="H56" s="8"/>
      <c r="I56" s="8"/>
      <c r="J56" s="16"/>
      <c r="K56" s="15"/>
      <c r="L56" s="15"/>
      <c r="M56" s="15"/>
      <c r="N56" s="15"/>
      <c r="O56" s="15"/>
      <c r="P56" s="17"/>
    </row>
    <row r="57" spans="1:16" ht="39.950000000000003" customHeight="1">
      <c r="A57" s="9">
        <v>49</v>
      </c>
      <c r="B57" s="69"/>
      <c r="C57" s="13" t="s">
        <v>83</v>
      </c>
      <c r="D57" s="8"/>
      <c r="E57" s="8"/>
      <c r="F57" s="8"/>
      <c r="G57" s="8"/>
      <c r="H57" s="8"/>
      <c r="I57" s="8"/>
      <c r="J57" s="16"/>
      <c r="K57" s="15"/>
      <c r="L57" s="15"/>
      <c r="M57" s="15"/>
      <c r="N57" s="15"/>
      <c r="O57" s="15"/>
      <c r="P57" s="17"/>
    </row>
    <row r="58" spans="1:16" ht="39.950000000000003" customHeight="1">
      <c r="A58" s="9">
        <v>50</v>
      </c>
      <c r="B58" s="69"/>
      <c r="C58" s="13" t="s">
        <v>84</v>
      </c>
      <c r="D58" s="8"/>
      <c r="E58" s="8"/>
      <c r="F58" s="8"/>
      <c r="G58" s="8"/>
      <c r="H58" s="8"/>
      <c r="I58" s="8"/>
      <c r="J58" s="16"/>
      <c r="K58" s="15"/>
      <c r="L58" s="15"/>
      <c r="M58" s="15"/>
      <c r="N58" s="15"/>
      <c r="O58" s="15"/>
      <c r="P58" s="17"/>
    </row>
    <row r="59" spans="1:16" ht="39.950000000000003" customHeight="1">
      <c r="A59" s="9">
        <v>51</v>
      </c>
      <c r="B59" s="69"/>
      <c r="C59" s="13" t="s">
        <v>85</v>
      </c>
      <c r="D59" s="8"/>
      <c r="E59" s="8"/>
      <c r="F59" s="8"/>
      <c r="G59" s="8"/>
      <c r="H59" s="8"/>
      <c r="I59" s="8"/>
      <c r="J59" s="16"/>
      <c r="K59" s="15"/>
      <c r="L59" s="15"/>
      <c r="M59" s="15"/>
      <c r="N59" s="15"/>
      <c r="O59" s="15"/>
      <c r="P59" s="17"/>
    </row>
    <row r="60" spans="1:16" ht="39.950000000000003" customHeight="1">
      <c r="A60" s="9">
        <v>52</v>
      </c>
      <c r="B60" s="69"/>
      <c r="C60" s="13" t="s">
        <v>86</v>
      </c>
      <c r="D60" s="8"/>
      <c r="E60" s="8"/>
      <c r="F60" s="8"/>
      <c r="G60" s="8"/>
      <c r="H60" s="8"/>
      <c r="I60" s="8"/>
      <c r="J60" s="16"/>
      <c r="K60" s="15"/>
      <c r="L60" s="15"/>
      <c r="M60" s="15"/>
      <c r="N60" s="15"/>
      <c r="O60" s="15"/>
      <c r="P60" s="17"/>
    </row>
    <row r="61" spans="1:16" ht="39.950000000000003" customHeight="1">
      <c r="A61" s="9">
        <v>53</v>
      </c>
      <c r="B61" s="69"/>
      <c r="C61" s="13" t="s">
        <v>87</v>
      </c>
      <c r="D61" s="8"/>
      <c r="E61" s="8"/>
      <c r="F61" s="8"/>
      <c r="G61" s="8"/>
      <c r="H61" s="8"/>
      <c r="I61" s="8"/>
      <c r="J61" s="16"/>
      <c r="K61" s="15"/>
      <c r="L61" s="15"/>
      <c r="M61" s="15"/>
      <c r="N61" s="15"/>
      <c r="O61" s="15"/>
      <c r="P61" s="17"/>
    </row>
    <row r="62" spans="1:16" ht="39.950000000000003" customHeight="1">
      <c r="A62" s="9">
        <v>54</v>
      </c>
      <c r="B62" s="69"/>
      <c r="C62" s="13" t="s">
        <v>88</v>
      </c>
      <c r="D62" s="8"/>
      <c r="E62" s="8"/>
      <c r="F62" s="8"/>
      <c r="G62" s="8"/>
      <c r="H62" s="8"/>
      <c r="I62" s="8"/>
      <c r="J62" s="16"/>
      <c r="K62" s="15"/>
      <c r="L62" s="15"/>
      <c r="M62" s="15"/>
      <c r="N62" s="15"/>
      <c r="O62" s="15"/>
      <c r="P62" s="17"/>
    </row>
    <row r="63" spans="1:16" ht="39.950000000000003" customHeight="1">
      <c r="A63" s="9">
        <v>55</v>
      </c>
      <c r="B63" s="69"/>
      <c r="C63" s="13" t="s">
        <v>89</v>
      </c>
      <c r="D63" s="8"/>
      <c r="E63" s="8"/>
      <c r="F63" s="8"/>
      <c r="G63" s="8"/>
      <c r="H63" s="8"/>
      <c r="I63" s="8"/>
      <c r="J63" s="16"/>
      <c r="K63" s="15"/>
      <c r="L63" s="15"/>
      <c r="M63" s="15"/>
      <c r="N63" s="15"/>
      <c r="O63" s="15"/>
      <c r="P63" s="17"/>
    </row>
    <row r="64" spans="1:16" ht="39.950000000000003" customHeight="1">
      <c r="A64" s="9">
        <v>56</v>
      </c>
      <c r="B64" s="69"/>
      <c r="C64" s="13" t="s">
        <v>90</v>
      </c>
      <c r="D64" s="8"/>
      <c r="E64" s="8"/>
      <c r="F64" s="8"/>
      <c r="G64" s="8"/>
      <c r="H64" s="8"/>
      <c r="I64" s="8"/>
      <c r="J64" s="16"/>
      <c r="K64" s="15"/>
      <c r="L64" s="15"/>
      <c r="M64" s="15"/>
      <c r="N64" s="15"/>
      <c r="O64" s="15"/>
      <c r="P64" s="17"/>
    </row>
    <row r="65" spans="1:16" ht="39.950000000000003" customHeight="1">
      <c r="A65" s="9">
        <v>57</v>
      </c>
      <c r="B65" s="69"/>
      <c r="C65" s="18" t="s">
        <v>91</v>
      </c>
      <c r="D65" s="8"/>
      <c r="E65" s="14"/>
      <c r="F65" s="8"/>
      <c r="G65" s="8"/>
      <c r="H65" s="8"/>
      <c r="I65" s="8"/>
      <c r="J65" s="16"/>
      <c r="K65" s="15"/>
      <c r="L65" s="15"/>
      <c r="M65" s="15"/>
      <c r="N65" s="15"/>
      <c r="O65" s="33"/>
      <c r="P65" s="17"/>
    </row>
    <row r="66" spans="1:16" ht="139.5" customHeight="1">
      <c r="A66" s="9">
        <v>58</v>
      </c>
      <c r="B66" s="9" t="s">
        <v>92</v>
      </c>
      <c r="C66" s="18" t="s">
        <v>93</v>
      </c>
      <c r="D66" s="51">
        <v>318.05</v>
      </c>
      <c r="E66" s="51">
        <v>153.21</v>
      </c>
      <c r="F66" s="51">
        <v>164.84</v>
      </c>
      <c r="G66" s="51">
        <v>315.98254400000002</v>
      </c>
      <c r="H66" s="51">
        <v>152.176604</v>
      </c>
      <c r="I66" s="51">
        <v>163.80593999999999</v>
      </c>
      <c r="J66" s="52">
        <v>0.99349958811507599</v>
      </c>
      <c r="K66" s="53">
        <v>1</v>
      </c>
      <c r="L66" s="53">
        <v>1</v>
      </c>
      <c r="M66" s="53">
        <v>0</v>
      </c>
      <c r="N66" s="53">
        <v>0</v>
      </c>
      <c r="O66" s="30" t="s">
        <v>114</v>
      </c>
      <c r="P66" s="17"/>
    </row>
    <row r="67" spans="1:16" ht="39.950000000000003" customHeight="1">
      <c r="A67" s="9">
        <v>59</v>
      </c>
      <c r="B67" s="9" t="s">
        <v>94</v>
      </c>
      <c r="C67" s="18" t="s">
        <v>79</v>
      </c>
      <c r="D67" s="30"/>
      <c r="E67" s="30"/>
      <c r="F67" s="30"/>
      <c r="G67" s="30"/>
      <c r="H67" s="30"/>
      <c r="I67" s="30"/>
      <c r="J67" s="32"/>
      <c r="K67" s="42"/>
      <c r="L67" s="42"/>
      <c r="M67" s="42"/>
      <c r="N67" s="42"/>
      <c r="O67" s="30"/>
      <c r="P67" s="17"/>
    </row>
    <row r="68" spans="1:16" ht="144.75" customHeight="1">
      <c r="A68" s="9">
        <v>60</v>
      </c>
      <c r="B68" s="19" t="s">
        <v>95</v>
      </c>
      <c r="C68" s="11" t="s">
        <v>96</v>
      </c>
      <c r="D68" s="48">
        <v>1753</v>
      </c>
      <c r="E68" s="48">
        <v>139</v>
      </c>
      <c r="F68" s="48">
        <v>1614</v>
      </c>
      <c r="G68" s="48">
        <v>515</v>
      </c>
      <c r="H68" s="48">
        <v>93</v>
      </c>
      <c r="I68" s="48">
        <v>422</v>
      </c>
      <c r="J68" s="49">
        <v>0.29299999999999998</v>
      </c>
      <c r="K68" s="50">
        <v>3</v>
      </c>
      <c r="L68" s="50">
        <v>3</v>
      </c>
      <c r="M68" s="50"/>
      <c r="N68" s="50"/>
      <c r="O68" s="51" t="s">
        <v>120</v>
      </c>
      <c r="P68" s="17"/>
    </row>
    <row r="69" spans="1:16" ht="49.5" customHeight="1">
      <c r="A69" s="9">
        <v>61</v>
      </c>
      <c r="B69" s="69" t="s">
        <v>97</v>
      </c>
      <c r="C69" s="10" t="s">
        <v>98</v>
      </c>
      <c r="D69" s="8"/>
      <c r="E69" s="8"/>
      <c r="F69" s="8"/>
      <c r="G69" s="8"/>
      <c r="H69" s="8"/>
      <c r="I69" s="8"/>
      <c r="J69" s="16"/>
      <c r="K69" s="15"/>
      <c r="L69" s="15"/>
      <c r="M69" s="15"/>
      <c r="N69" s="15"/>
      <c r="O69" s="33"/>
      <c r="P69" s="17"/>
    </row>
    <row r="70" spans="1:16" ht="39.950000000000003" customHeight="1">
      <c r="A70" s="9">
        <v>62</v>
      </c>
      <c r="B70" s="69"/>
      <c r="C70" s="18" t="s">
        <v>99</v>
      </c>
      <c r="D70" s="8"/>
      <c r="E70" s="8"/>
      <c r="F70" s="8"/>
      <c r="G70" s="8"/>
      <c r="H70" s="8"/>
      <c r="I70" s="8"/>
      <c r="J70" s="16"/>
      <c r="K70" s="15"/>
      <c r="L70" s="15"/>
      <c r="M70" s="15"/>
      <c r="N70" s="15"/>
      <c r="O70" s="33"/>
      <c r="P70" s="17"/>
    </row>
    <row r="71" spans="1:16" ht="39.950000000000003" customHeight="1">
      <c r="A71" s="9">
        <v>63</v>
      </c>
      <c r="B71" s="69"/>
      <c r="C71" s="18" t="s">
        <v>100</v>
      </c>
      <c r="D71" s="8"/>
      <c r="E71" s="8"/>
      <c r="F71" s="8"/>
      <c r="G71" s="8"/>
      <c r="H71" s="8"/>
      <c r="I71" s="8"/>
      <c r="J71" s="16"/>
      <c r="K71" s="15"/>
      <c r="L71" s="15"/>
      <c r="M71" s="15"/>
      <c r="N71" s="15"/>
      <c r="O71" s="15"/>
      <c r="P71" s="17"/>
    </row>
    <row r="72" spans="1:16" ht="39.950000000000003" customHeight="1">
      <c r="A72" s="9">
        <v>64</v>
      </c>
      <c r="B72" s="19" t="s">
        <v>101</v>
      </c>
      <c r="C72" s="18" t="s">
        <v>43</v>
      </c>
      <c r="D72" s="8"/>
      <c r="E72" s="8"/>
      <c r="F72" s="8"/>
      <c r="G72" s="8"/>
      <c r="H72" s="8"/>
      <c r="I72" s="8"/>
      <c r="J72" s="16"/>
      <c r="K72" s="15"/>
      <c r="L72" s="15"/>
      <c r="M72" s="15"/>
      <c r="N72" s="15"/>
      <c r="O72" s="15"/>
      <c r="P72" s="17"/>
    </row>
    <row r="73" spans="1:16" ht="57.75" customHeight="1">
      <c r="A73" s="9">
        <v>65</v>
      </c>
      <c r="B73" s="9" t="s">
        <v>102</v>
      </c>
      <c r="C73" s="18" t="s">
        <v>43</v>
      </c>
      <c r="D73" s="8"/>
      <c r="E73" s="8"/>
      <c r="F73" s="8"/>
      <c r="G73" s="8"/>
      <c r="H73" s="8"/>
      <c r="I73" s="8"/>
      <c r="J73" s="16"/>
      <c r="K73" s="15"/>
      <c r="L73" s="15"/>
      <c r="M73" s="15"/>
      <c r="N73" s="15"/>
      <c r="O73" s="15"/>
      <c r="P73" s="17"/>
    </row>
    <row r="74" spans="1:16" ht="39.950000000000003" customHeight="1">
      <c r="A74" s="9">
        <v>66</v>
      </c>
      <c r="B74" s="71" t="s">
        <v>103</v>
      </c>
      <c r="C74" s="10" t="s">
        <v>104</v>
      </c>
      <c r="D74" s="8"/>
      <c r="E74" s="8"/>
      <c r="F74" s="8"/>
      <c r="G74" s="8"/>
      <c r="H74" s="8"/>
      <c r="I74" s="8"/>
      <c r="J74" s="16"/>
      <c r="K74" s="15"/>
      <c r="L74" s="15"/>
      <c r="M74" s="15"/>
      <c r="N74" s="15"/>
      <c r="O74" s="15"/>
      <c r="P74" s="17"/>
    </row>
    <row r="75" spans="1:16" ht="39.950000000000003" customHeight="1">
      <c r="A75" s="9">
        <v>67</v>
      </c>
      <c r="B75" s="72"/>
      <c r="C75" s="11" t="s">
        <v>105</v>
      </c>
      <c r="D75" s="8"/>
      <c r="E75" s="8"/>
      <c r="F75" s="8"/>
      <c r="G75" s="8"/>
      <c r="H75" s="8"/>
      <c r="I75" s="8"/>
      <c r="J75" s="16"/>
      <c r="K75" s="15"/>
      <c r="L75" s="15"/>
      <c r="M75" s="15"/>
      <c r="N75" s="15"/>
      <c r="O75" s="15"/>
      <c r="P75" s="17"/>
    </row>
    <row r="76" spans="1:16" ht="39.950000000000003" customHeight="1">
      <c r="A76" s="9">
        <v>68</v>
      </c>
      <c r="B76" s="73"/>
      <c r="C76" s="20" t="s">
        <v>106</v>
      </c>
      <c r="D76" s="8"/>
      <c r="E76" s="8"/>
      <c r="F76" s="8"/>
      <c r="G76" s="8"/>
      <c r="H76" s="8"/>
      <c r="I76" s="8"/>
      <c r="J76" s="16"/>
      <c r="K76" s="15"/>
      <c r="L76" s="15"/>
      <c r="M76" s="15"/>
      <c r="N76" s="15"/>
      <c r="O76" s="15"/>
      <c r="P76" s="17"/>
    </row>
    <row r="77" spans="1:16" ht="102.95" customHeight="1">
      <c r="A77" s="67" t="s">
        <v>121</v>
      </c>
      <c r="B77" s="67"/>
      <c r="C77" s="84"/>
      <c r="D77" s="84"/>
      <c r="E77" s="84"/>
      <c r="F77" s="84"/>
      <c r="G77" s="84"/>
      <c r="H77" s="84"/>
      <c r="I77" s="84"/>
      <c r="J77" s="84"/>
      <c r="K77" s="84"/>
      <c r="L77" s="84"/>
      <c r="M77" s="84"/>
      <c r="N77" s="84"/>
      <c r="O77" s="84"/>
      <c r="P77" s="84"/>
    </row>
  </sheetData>
  <autoFilter ref="A7:P77"/>
  <mergeCells count="17">
    <mergeCell ref="A1:P1"/>
    <mergeCell ref="D3:F3"/>
    <mergeCell ref="G3:I3"/>
    <mergeCell ref="K3:N3"/>
    <mergeCell ref="A6:C6"/>
    <mergeCell ref="A77:P77"/>
    <mergeCell ref="A3:A4"/>
    <mergeCell ref="B3:B4"/>
    <mergeCell ref="B7:B30"/>
    <mergeCell ref="B31:B48"/>
    <mergeCell ref="B49:B65"/>
    <mergeCell ref="B69:B71"/>
    <mergeCell ref="B74:B76"/>
    <mergeCell ref="C3:C4"/>
    <mergeCell ref="J3:J4"/>
    <mergeCell ref="O3:O4"/>
    <mergeCell ref="P3:P4"/>
  </mergeCells>
  <phoneticPr fontId="8" type="noConversion"/>
  <dataValidations count="1">
    <dataValidation allowBlank="1" showInputMessage="1" showErrorMessage="1" sqref="C16:C29"/>
  </dataValidations>
  <printOptions horizontalCentered="1"/>
  <pageMargins left="0.74803149606299213" right="0.74803149606299213" top="0.70866141732283472" bottom="0.59055118110236227" header="0.51181102362204722" footer="0.51181102362204722"/>
  <pageSetup paperSize="9" scale="40" fitToHeight="100" orientation="landscape" r:id="rId1"/>
  <headerFooter scaleWithDoc="0" alignWithMargins="0"/>
  <rowBreaks count="1" manualBreakCount="1">
    <brk id="3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冯小珊</cp:lastModifiedBy>
  <cp:lastPrinted>2024-05-24T02:31:44Z</cp:lastPrinted>
  <dcterms:created xsi:type="dcterms:W3CDTF">2022-03-11T02:02:00Z</dcterms:created>
  <dcterms:modified xsi:type="dcterms:W3CDTF">2024-06-11T01:26:55Z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2052-11.8.2.11961</vt:lpwstr>
  </property>
  <property fmtid="{D5CDD505-2E9C-101B-9397-08002B2CF9AE}" pid="3" name="ICV">
    <vt:lpwstr>C2E44401508CC3982E1A2B66C0337887</vt:lpwstr>
  </property>
</Properties>
</file>