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0" windowWidth="21135" windowHeight="12225" firstSheet="3" activeTab="3"/>
  </bookViews>
  <sheets>
    <sheet name="表2-1 新增地方政府一般债券情况表" sheetId="1" r:id="rId1"/>
    <sheet name="表2-2 新增地方政府专项债券情况表" sheetId="2" r:id="rId2"/>
    <sheet name="表2-3 新增地方政府一般债券资金收支情况表" sheetId="3" r:id="rId3"/>
    <sheet name="表2-4 新增地方政府专项债券资金收支情况表" sheetId="4" r:id="rId4"/>
  </sheets>
  <definedNames>
    <definedName name="_xlnm.Print_Area" localSheetId="0">'表2-1 新增地方政府一般债券情况表'!$A$1:$N$10</definedName>
    <definedName name="_xlnm.Print_Area" localSheetId="1">'表2-2 新增地方政府专项债券情况表'!$A$1:$R$30</definedName>
    <definedName name="_xlnm.Print_Area" localSheetId="3">'表2-4 新增地方政府专项债券资金收支情况表'!$A$1:$G$33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<sst xmlns="http://schemas.openxmlformats.org/spreadsheetml/2006/main" count="455" uniqueCount="190">
  <si>
    <t>DEBT_T_XXGK_CXZQSY</t>
  </si>
  <si>
    <t xml:space="preserve"> AND T.AD_CODE_GK=44 AND T.SET_YEAR_GK=2024 AND T.ZWLB_ID=01</t>
  </si>
  <si>
    <t>债券存续期公开</t>
  </si>
  <si>
    <t>AD_CODE_GK#440784</t>
  </si>
  <si>
    <t>AD_CODE#440784</t>
  </si>
  <si>
    <t>SET_YEAR_GK#2024</t>
  </si>
  <si>
    <t>ad_name#440784 鹤山市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</si>
  <si>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</si>
  <si>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</si>
  <si>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</si>
  <si>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</si>
  <si>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</si>
  <si>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</si>
  <si>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</si>
  <si>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</si>
  <si>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</si>
  <si>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</si>
  <si>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</si>
  <si>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</si>
  <si>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</si>
  <si>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</si>
  <si>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</si>
  <si>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</si>
  <si>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</si>
  <si>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</si>
  <si>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2022年--2023年末440784 鹤山市发行的新增地方政府一般债券情况表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</si>
  <si>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</si>
  <si>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</si>
  <si>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</si>
  <si>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</si>
  <si>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</si>
  <si>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</si>
  <si>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</si>
  <si>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</si>
  <si>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</si>
  <si>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</si>
  <si>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</si>
  <si>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</si>
  <si>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</si>
  <si>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</si>
  <si>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2022年广东省政府一般债券（八期）</t>
  </si>
  <si>
    <t>2271021</t>
  </si>
  <si>
    <t>一般债券</t>
  </si>
  <si>
    <t>2022</t>
  </si>
  <si>
    <t>2022-06-15</t>
  </si>
  <si>
    <t>2.88</t>
  </si>
  <si>
    <t>7年</t>
  </si>
  <si>
    <t>784795637CDC458DB1FF38C42C9FA14D</t>
  </si>
  <si>
    <t>注：本表由使用债券资金的部门不迟于每年6月底前公开，反映截至上年末一般债券及项目信息。</t>
  </si>
  <si>
    <t xml:space="preserve"> AND T.AD_CODE_GK=44 AND T.SET_YEAR_GK=2024 AND T.ZWLB_ID=02</t>
  </si>
  <si>
    <t>ZWLB_NAME#专项债券</t>
  </si>
  <si>
    <t>ZWLB_ID#02</t>
  </si>
  <si>
    <t>XMZCLX#</t>
  </si>
  <si>
    <t>XMSY#</t>
  </si>
  <si>
    <t>2022年--2023年末440784 鹤山市发行的新增地方政府专项债券情况表</t>
  </si>
  <si>
    <t>债券项目资产类型</t>
  </si>
  <si>
    <t>项目预期收益</t>
  </si>
  <si>
    <t>已取得项目收益</t>
  </si>
  <si>
    <t>2023年已取得项目收益</t>
  </si>
  <si>
    <t>2023年绿美广东专项债券（四期）--2023年广东省政府专项债券（二十九期）</t>
  </si>
  <si>
    <t>198255</t>
  </si>
  <si>
    <t>其他领域专项债券</t>
  </si>
  <si>
    <t>2023</t>
  </si>
  <si>
    <t>2023-05-18</t>
  </si>
  <si>
    <t>3</t>
  </si>
  <si>
    <t>20年</t>
  </si>
  <si>
    <t>产业园区基础设施、生态环保</t>
  </si>
  <si>
    <t>A3B5A6C2488D42D296F1B7982734E0CD</t>
  </si>
  <si>
    <t>2023年绿美广东专项债券（三期）--2023年广东省政府专项债券（二十八期）</t>
  </si>
  <si>
    <t>198254</t>
  </si>
  <si>
    <t>2.92</t>
  </si>
  <si>
    <t>15年</t>
  </si>
  <si>
    <t>农林水利</t>
  </si>
  <si>
    <t>EA285EBB957D478086ADDAA37321F1A1</t>
  </si>
  <si>
    <t>2023年广东省政府专项债券（五十三期）</t>
  </si>
  <si>
    <t>198323</t>
  </si>
  <si>
    <t>2023-08-28</t>
  </si>
  <si>
    <t>产业园区基础设施</t>
  </si>
  <si>
    <t>2358A57CF7D74A8991D655CB0D879E1D</t>
  </si>
  <si>
    <t>2023年广东省政府专项债券（五十八期）</t>
  </si>
  <si>
    <t>2371044</t>
  </si>
  <si>
    <t>2.99</t>
  </si>
  <si>
    <t>0C71F16653F64F4D91F1032084675D08</t>
  </si>
  <si>
    <t>2023年广东省政府专项债券（四期）</t>
  </si>
  <si>
    <t>2305031</t>
  </si>
  <si>
    <t>2023-01-17</t>
  </si>
  <si>
    <t>3.12</t>
  </si>
  <si>
    <t>交通基础设施、产业园区基础设施、农林水利</t>
  </si>
  <si>
    <t>7035D34C6E344DB88D4C3762B46CE6B7</t>
  </si>
  <si>
    <t>2023年广东省政府专项债券（十一期）</t>
  </si>
  <si>
    <t>2305341</t>
  </si>
  <si>
    <t>2023-04-13</t>
  </si>
  <si>
    <t>2.94</t>
  </si>
  <si>
    <t>10年</t>
  </si>
  <si>
    <t>产业园区基础设施、农林水利</t>
  </si>
  <si>
    <t>D3BCD4C5BEE54380AFD3F1476DFDB33F</t>
  </si>
  <si>
    <t>2023年广东省政府专项债券（十三期）</t>
  </si>
  <si>
    <t>2305343</t>
  </si>
  <si>
    <t>3.16</t>
  </si>
  <si>
    <t>5BC583ED04F74E5A8F0C7F4A530C5903</t>
  </si>
  <si>
    <t>2023年广东省政府专项债券（十二期）</t>
  </si>
  <si>
    <t>2305342</t>
  </si>
  <si>
    <t>3.08</t>
  </si>
  <si>
    <t>产业园区基础设施、社会事业、交通基础设施</t>
  </si>
  <si>
    <t>3F9FDAA8CD32465BB451FC620DD65670</t>
  </si>
  <si>
    <t>2023年广东省政府专项债券（三十六期）</t>
  </si>
  <si>
    <t>2305880</t>
  </si>
  <si>
    <t>2023-08-02</t>
  </si>
  <si>
    <t>3.06</t>
  </si>
  <si>
    <t>00ABE2E55208462C9659076686A34CFA</t>
  </si>
  <si>
    <t>2023年广东省政府专项债券（三十九期）</t>
  </si>
  <si>
    <t>2305883</t>
  </si>
  <si>
    <t>2.84</t>
  </si>
  <si>
    <t>CEEB007803214224B385130A06309FC7</t>
  </si>
  <si>
    <t>2023年广东省政府专项债券（六期）</t>
  </si>
  <si>
    <t>2305033</t>
  </si>
  <si>
    <t>3.19</t>
  </si>
  <si>
    <t>农林水利、生态环保、产业园区基础设施</t>
  </si>
  <si>
    <t>60A3D3A471494099BF8278C24DB8B66A</t>
  </si>
  <si>
    <t>2023年广东省政府专项债券（二十一期）</t>
  </si>
  <si>
    <t>198247</t>
  </si>
  <si>
    <t>2.76</t>
  </si>
  <si>
    <t>D9ECD13722DE4B89B2A703EB043FB392</t>
  </si>
  <si>
    <t>2023年广东省政府专项债券（二十四期）</t>
  </si>
  <si>
    <t>198250</t>
  </si>
  <si>
    <t>87A16C2280A54EF99C9352CA261AD9F4</t>
  </si>
  <si>
    <t>2023年广东省政府专项债券（二十二期）</t>
  </si>
  <si>
    <t>198248</t>
  </si>
  <si>
    <t>产业园区基础设施、社会事业、城乡冷链物流基础设施</t>
  </si>
  <si>
    <t>16F875E38A0D4F94806E2097E5639E2D</t>
  </si>
  <si>
    <t>2023年广东省政府专项债券（二期）</t>
  </si>
  <si>
    <t>2305029</t>
  </si>
  <si>
    <t>2.98</t>
  </si>
  <si>
    <t>22AA8044332946F6BFF72FDA0720EF91</t>
  </si>
  <si>
    <t>2022年广东省政府专项债券（四期）</t>
  </si>
  <si>
    <t>2205074</t>
  </si>
  <si>
    <t>2022-01-24</t>
  </si>
  <si>
    <t>2.89</t>
  </si>
  <si>
    <t>产业园区基础设施、交通基础设施、农林水利、保障性安居工程</t>
  </si>
  <si>
    <t>8ED54FE1307D4EE79F2A21F206AC8EF3</t>
  </si>
  <si>
    <t>2022年广东省政府专项债券（十三期）</t>
  </si>
  <si>
    <t>2205352</t>
  </si>
  <si>
    <t>2022-03-15</t>
  </si>
  <si>
    <t>产业园区基础设施、农林水利、保障性安居工程</t>
  </si>
  <si>
    <t>37A9AC36CC5A4C44BC0C77296A6DD034</t>
  </si>
  <si>
    <t>2022年广东省政府专项债券（三十七期）</t>
  </si>
  <si>
    <t>2271711</t>
  </si>
  <si>
    <t>2022-10-10</t>
  </si>
  <si>
    <t>2.85</t>
  </si>
  <si>
    <t>FED7207BBE6A48F1949D2BF05B397C02</t>
  </si>
  <si>
    <t>2022年广东省政府专项债券（二十一期）</t>
  </si>
  <si>
    <t>2205695</t>
  </si>
  <si>
    <t>2022-05-12</t>
  </si>
  <si>
    <t>3.23</t>
  </si>
  <si>
    <t>产业园区基础设施、社会事业、城乡冷链物流基础设施、交通基础设施</t>
  </si>
  <si>
    <t>7B6243D3116E46CCA9CC7F0623195642</t>
  </si>
  <si>
    <t>2022年广东省政府专项债券（二十期）</t>
  </si>
  <si>
    <t>2205694</t>
  </si>
  <si>
    <t>产业园区基础设施、社会事业、农林水利、生态环保</t>
  </si>
  <si>
    <t>A472685E7B2E4F81B900E4E75ADC9A94</t>
  </si>
  <si>
    <t>2022年广东省政府专项债券（二十九期）</t>
  </si>
  <si>
    <t>2271023</t>
  </si>
  <si>
    <t>产业园区基础设施、农林水利、社会事业、</t>
  </si>
  <si>
    <t>F97975148B7D408C8D97C606B9933EED</t>
  </si>
  <si>
    <t>DEBT_T_XXGK_CXSRZC</t>
  </si>
  <si>
    <t xml:space="preserve"> AND T.AD_CODE_GK=44 AND T.SET_YEAR_GK=2024 AND T.ZWLB_ID='01'</t>
  </si>
  <si>
    <t>AD_NAME#440784 鹤山市</t>
  </si>
  <si>
    <t>SET_YEAR#2024</t>
  </si>
  <si>
    <t>SR_AMT#</t>
  </si>
  <si>
    <t>GNFL_NAME#</t>
  </si>
  <si>
    <t>ZC_AMT#</t>
  </si>
  <si>
    <t>GNFL_CODE#</t>
  </si>
  <si>
    <t>表3-2</t>
  </si>
  <si>
    <t>2022年--2023年末440784 鹤山市发行的新增地方政府一般债券资金收支情况表</t>
  </si>
  <si>
    <t>序号</t>
  </si>
  <si>
    <t>2022年--2023年末新增一般债券资金收入</t>
  </si>
  <si>
    <t>2022年--2023年末新增一般债券资金安排的支出</t>
  </si>
  <si>
    <t>金额</t>
  </si>
  <si>
    <t>支出功能分类</t>
  </si>
  <si>
    <t>合计</t>
  </si>
  <si>
    <t>213农林水支出</t>
  </si>
  <si>
    <t>213</t>
  </si>
  <si>
    <t xml:space="preserve"> AND T.AD_CODE_GK=44 AND T.SET_YEAR_GK=2024 AND T.ZWLB_ID='02'</t>
  </si>
  <si>
    <t>2022年--2023年末440784 鹤山市发行的新增地方政府专项债券资金收支情况表</t>
  </si>
  <si>
    <t>2022年--2023年末新增专项债券资金收入</t>
  </si>
  <si>
    <t>2022年--2023年末新增专项债券资金安排的支出</t>
  </si>
  <si>
    <t>229其他支出</t>
  </si>
  <si>
    <t>229</t>
  </si>
  <si>
    <t>209社会保险基金支出</t>
  </si>
  <si>
    <t>209</t>
  </si>
</sst>
</file>

<file path=xl/styles.xml><?xml version="1.0" encoding="utf-8"?>
<styleSheet xmlns="http://schemas.openxmlformats.org/spreadsheetml/2006/main">
  <numFmts count="1">
    <numFmt numFmtId="178" formatCode="#,##0.0000"/>
  </numFmts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SimSun"/>
      <family val="2"/>
    </font>
    <font>
      <b/>
      <sz val="15"/>
      <name val="微软雅黑"/>
      <family val="2"/>
    </font>
    <font>
      <b/>
      <sz val="11"/>
      <name val="SimSun"/>
      <family val="2"/>
    </font>
    <font>
      <sz val="11"/>
      <name val="SimSun"/>
      <family val="2"/>
    </font>
    <font>
      <sz val="9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178" fontId="5" fillId="2" borderId="4" xfId="0" applyNumberFormat="1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right" vertical="center" wrapText="1"/>
    </xf>
    <xf numFmtId="178" fontId="5" fillId="0" borderId="4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workbookViewId="0" topLeftCell="A1">
      <pane xSplit="2" ySplit="8" topLeftCell="C9" activePane="bottomRight" state="frozen"/>
      <selection pane="topRight" activeCell="A1" sqref="A1"/>
      <selection pane="bottomLeft" activeCell="A1" sqref="A1"/>
      <selection pane="bottomRight" activeCell="K20" sqref="K20"/>
    </sheetView>
  </sheetViews>
  <sheetFormatPr defaultColWidth="10.00390625" defaultRowHeight="15"/>
  <cols>
    <col min="1" max="1" width="9.00390625" style="0" hidden="1" customWidth="1"/>
    <col min="2" max="2" width="37.421875" style="0" customWidth="1"/>
    <col min="3" max="3" width="23.421875" style="0" customWidth="1"/>
    <col min="4" max="4" width="21.8515625" style="0" customWidth="1"/>
    <col min="5" max="5" width="19.421875" style="0" customWidth="1"/>
    <col min="6" max="6" width="9.00390625" style="0" hidden="1" customWidth="1"/>
    <col min="7" max="7" width="20.7109375" style="0" customWidth="1"/>
    <col min="8" max="8" width="13.57421875" style="0" customWidth="1"/>
    <col min="9" max="9" width="12.421875" style="0" customWidth="1"/>
    <col min="10" max="13" width="20.421875" style="0" customWidth="1"/>
    <col min="14" max="14" width="9.7109375" style="0" customWidth="1"/>
    <col min="15" max="17" width="9.00390625" style="0" hidden="1" customWidth="1"/>
    <col min="18" max="18" width="9.7109375" style="0" customWidth="1"/>
  </cols>
  <sheetData>
    <row r="1" spans="1:4" ht="33.75" hidden="1">
      <c r="A1" s="1">
        <v>0</v>
      </c>
      <c r="B1" s="1" t="s">
        <v>0</v>
      </c>
      <c r="C1" s="1" t="s">
        <v>1</v>
      </c>
      <c r="D1" s="1" t="s">
        <v>2</v>
      </c>
    </row>
    <row r="2" spans="1:7" ht="22.5" hidden="1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spans="1:17" ht="15" hidden="1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spans="1:2" ht="15" hidden="1">
      <c r="A4" s="1">
        <v>0</v>
      </c>
      <c r="B4" s="1" t="s">
        <v>24</v>
      </c>
    </row>
    <row r="5" spans="1:14" ht="27.95" customHeight="1">
      <c r="A5" s="1">
        <v>0</v>
      </c>
      <c r="B5" s="31" t="s">
        <v>25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4.25" customHeight="1">
      <c r="A6" s="1">
        <v>0</v>
      </c>
      <c r="B6" s="1"/>
      <c r="C6" s="1"/>
      <c r="D6" s="1"/>
      <c r="E6" s="1"/>
      <c r="G6" s="1"/>
      <c r="H6" s="1"/>
      <c r="I6" s="1"/>
      <c r="K6" s="1"/>
      <c r="L6" s="1"/>
      <c r="M6" s="1"/>
      <c r="N6" s="1" t="s">
        <v>26</v>
      </c>
    </row>
    <row r="7" spans="1:14" ht="18" customHeight="1">
      <c r="A7" s="1">
        <v>0</v>
      </c>
      <c r="B7" s="16"/>
      <c r="C7" s="32" t="s">
        <v>27</v>
      </c>
      <c r="D7" s="32"/>
      <c r="E7" s="32"/>
      <c r="F7" s="32"/>
      <c r="G7" s="32"/>
      <c r="H7" s="32"/>
      <c r="I7" s="32"/>
      <c r="J7" s="33" t="s">
        <v>28</v>
      </c>
      <c r="K7" s="33"/>
      <c r="L7" s="34" t="s">
        <v>29</v>
      </c>
      <c r="M7" s="34"/>
      <c r="N7" s="36" t="s">
        <v>30</v>
      </c>
    </row>
    <row r="8" spans="1:14" ht="14.25" customHeight="1">
      <c r="A8" s="1">
        <v>0</v>
      </c>
      <c r="B8" s="17" t="s">
        <v>31</v>
      </c>
      <c r="C8" s="18" t="s">
        <v>32</v>
      </c>
      <c r="D8" s="18" t="s">
        <v>33</v>
      </c>
      <c r="E8" s="18" t="s">
        <v>34</v>
      </c>
      <c r="G8" s="18" t="s">
        <v>35</v>
      </c>
      <c r="H8" s="18" t="s">
        <v>36</v>
      </c>
      <c r="I8" s="18" t="s">
        <v>37</v>
      </c>
      <c r="J8" s="3"/>
      <c r="K8" s="18" t="s">
        <v>38</v>
      </c>
      <c r="L8" s="3"/>
      <c r="M8" s="18" t="s">
        <v>38</v>
      </c>
      <c r="N8" s="36"/>
    </row>
    <row r="9" spans="1:17" ht="14.25" customHeight="1">
      <c r="A9" s="1" t="s">
        <v>39</v>
      </c>
      <c r="B9" s="27" t="s">
        <v>40</v>
      </c>
      <c r="C9" s="27" t="s">
        <v>41</v>
      </c>
      <c r="D9" s="27" t="s">
        <v>42</v>
      </c>
      <c r="E9" s="7">
        <v>0.096</v>
      </c>
      <c r="F9" s="1" t="s">
        <v>43</v>
      </c>
      <c r="G9" s="27" t="s">
        <v>44</v>
      </c>
      <c r="H9" s="28" t="s">
        <v>45</v>
      </c>
      <c r="I9" s="27" t="s">
        <v>46</v>
      </c>
      <c r="J9" s="29">
        <v>0.75</v>
      </c>
      <c r="K9" s="29">
        <v>0.5</v>
      </c>
      <c r="L9" s="29">
        <v>0.096</v>
      </c>
      <c r="M9" s="29">
        <v>0.096</v>
      </c>
      <c r="N9" s="30"/>
      <c r="O9" s="1" t="s">
        <v>43</v>
      </c>
      <c r="P9" s="1" t="s">
        <v>47</v>
      </c>
      <c r="Q9" s="1"/>
    </row>
    <row r="10" spans="2:10" ht="14.25" customHeight="1">
      <c r="B10" s="35" t="s">
        <v>48</v>
      </c>
      <c r="C10" s="35"/>
      <c r="D10" s="35"/>
      <c r="E10" s="35"/>
      <c r="F10" s="35"/>
      <c r="G10" s="35"/>
      <c r="H10" s="35"/>
      <c r="I10" s="35"/>
      <c r="J10" s="35"/>
    </row>
  </sheetData>
  <mergeCells count="6">
    <mergeCell ref="B5:N5"/>
    <mergeCell ref="C7:I7"/>
    <mergeCell ref="J7:K7"/>
    <mergeCell ref="L7:M7"/>
    <mergeCell ref="B10:J10"/>
    <mergeCell ref="N7:N8"/>
  </mergeCells>
  <printOptions/>
  <pageMargins left="0.39300000667572" right="0.39300000667572" top="0.39300000667572" bottom="0.39300000667572" header="0" footer="0"/>
  <pageSetup fitToHeight="1" fitToWidth="1"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="40" zoomScaleNormal="40" workbookViewId="0" topLeftCell="A1">
      <pane xSplit="2" ySplit="8" topLeftCell="C9" activePane="bottomRight" state="frozen"/>
      <selection pane="topRight" activeCell="A1" sqref="A1"/>
      <selection pane="bottomLeft" activeCell="A1" sqref="A1"/>
      <selection pane="bottomRight" activeCell="R30" sqref="A1:R30"/>
    </sheetView>
  </sheetViews>
  <sheetFormatPr defaultColWidth="10.00390625" defaultRowHeight="15"/>
  <cols>
    <col min="1" max="1" width="9.00390625" style="0" hidden="1" customWidth="1"/>
    <col min="2" max="2" width="37.421875" style="0" customWidth="1"/>
    <col min="3" max="3" width="23.421875" style="0" customWidth="1"/>
    <col min="4" max="4" width="20.421875" style="0" customWidth="1"/>
    <col min="5" max="5" width="19.421875" style="0" customWidth="1"/>
    <col min="6" max="6" width="9.00390625" style="0" hidden="1" customWidth="1"/>
    <col min="7" max="7" width="20.7109375" style="0" customWidth="1"/>
    <col min="8" max="8" width="13.57421875" style="0" customWidth="1"/>
    <col min="9" max="9" width="12.421875" style="0" customWidth="1"/>
    <col min="10" max="10" width="21.8515625" style="0" customWidth="1"/>
    <col min="11" max="15" width="20.421875" style="0" customWidth="1"/>
    <col min="16" max="17" width="16.00390625" style="0" customWidth="1"/>
    <col min="18" max="18" width="9.7109375" style="0" customWidth="1"/>
    <col min="19" max="21" width="9.00390625" style="0" hidden="1" customWidth="1"/>
    <col min="22" max="22" width="9.7109375" style="0" customWidth="1"/>
  </cols>
  <sheetData>
    <row r="1" spans="1:3" ht="33.75" hidden="1">
      <c r="A1" s="1">
        <v>0</v>
      </c>
      <c r="B1" s="1" t="s">
        <v>0</v>
      </c>
      <c r="C1" s="1" t="s">
        <v>49</v>
      </c>
    </row>
    <row r="2" spans="1:9" ht="22.5" hidden="1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50</v>
      </c>
      <c r="G2" s="1" t="s">
        <v>51</v>
      </c>
      <c r="H2" s="1"/>
      <c r="I2" s="1"/>
    </row>
    <row r="3" spans="1:21" ht="15" hidden="1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52</v>
      </c>
      <c r="K3" s="1" t="s">
        <v>16</v>
      </c>
      <c r="L3" s="1" t="s">
        <v>17</v>
      </c>
      <c r="M3" s="1" t="s">
        <v>18</v>
      </c>
      <c r="N3" s="1" t="s">
        <v>19</v>
      </c>
      <c r="O3" s="1"/>
      <c r="P3" s="1" t="s">
        <v>53</v>
      </c>
      <c r="Q3" s="1"/>
      <c r="R3" s="1" t="s">
        <v>20</v>
      </c>
      <c r="S3" s="1" t="s">
        <v>21</v>
      </c>
      <c r="T3" s="1" t="s">
        <v>22</v>
      </c>
      <c r="U3" s="1" t="s">
        <v>23</v>
      </c>
    </row>
    <row r="4" spans="1:2" ht="14.25" customHeight="1">
      <c r="A4" s="1">
        <v>0</v>
      </c>
      <c r="B4" s="1" t="s">
        <v>24</v>
      </c>
    </row>
    <row r="5" spans="1:18" ht="27.95" customHeight="1">
      <c r="A5" s="1">
        <v>0</v>
      </c>
      <c r="B5" s="31" t="s">
        <v>54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4.25" customHeight="1">
      <c r="A6" s="1">
        <v>0</v>
      </c>
      <c r="B6" s="1"/>
      <c r="C6" s="1"/>
      <c r="D6" s="1"/>
      <c r="E6" s="1"/>
      <c r="G6" s="1"/>
      <c r="H6" s="1"/>
      <c r="I6" s="1"/>
      <c r="L6" s="1"/>
      <c r="M6" s="1"/>
      <c r="N6" s="1"/>
      <c r="O6" s="1"/>
      <c r="R6" s="1" t="s">
        <v>26</v>
      </c>
    </row>
    <row r="7" spans="1:18" ht="18" customHeight="1">
      <c r="A7" s="1">
        <v>0</v>
      </c>
      <c r="B7" s="16"/>
      <c r="C7" s="32" t="s">
        <v>27</v>
      </c>
      <c r="D7" s="32"/>
      <c r="E7" s="32"/>
      <c r="F7" s="32"/>
      <c r="G7" s="32"/>
      <c r="H7" s="32"/>
      <c r="I7" s="32"/>
      <c r="J7" s="37" t="s">
        <v>55</v>
      </c>
      <c r="K7" s="33" t="s">
        <v>28</v>
      </c>
      <c r="L7" s="33"/>
      <c r="M7" s="34" t="s">
        <v>29</v>
      </c>
      <c r="N7" s="34"/>
      <c r="O7" s="34" t="s">
        <v>56</v>
      </c>
      <c r="P7" s="37" t="s">
        <v>57</v>
      </c>
      <c r="Q7" s="34" t="s">
        <v>58</v>
      </c>
      <c r="R7" s="36" t="s">
        <v>30</v>
      </c>
    </row>
    <row r="8" spans="1:18" ht="17.25" customHeight="1">
      <c r="A8" s="1">
        <v>0</v>
      </c>
      <c r="B8" s="17" t="s">
        <v>31</v>
      </c>
      <c r="C8" s="18" t="s">
        <v>32</v>
      </c>
      <c r="D8" s="18" t="s">
        <v>33</v>
      </c>
      <c r="E8" s="18" t="s">
        <v>34</v>
      </c>
      <c r="G8" s="18" t="s">
        <v>35</v>
      </c>
      <c r="H8" s="18" t="s">
        <v>36</v>
      </c>
      <c r="I8" s="18" t="s">
        <v>37</v>
      </c>
      <c r="J8" s="37"/>
      <c r="K8" s="3"/>
      <c r="L8" s="18" t="s">
        <v>38</v>
      </c>
      <c r="M8" s="3"/>
      <c r="N8" s="18" t="s">
        <v>38</v>
      </c>
      <c r="O8" s="38"/>
      <c r="P8" s="37"/>
      <c r="Q8" s="38"/>
      <c r="R8" s="36"/>
    </row>
    <row r="9" spans="1:21" s="14" customFormat="1" ht="30" customHeight="1">
      <c r="A9" s="19" t="s">
        <v>39</v>
      </c>
      <c r="B9" s="20" t="s">
        <v>59</v>
      </c>
      <c r="C9" s="20" t="s">
        <v>60</v>
      </c>
      <c r="D9" s="20" t="s">
        <v>61</v>
      </c>
      <c r="E9" s="21">
        <v>0.45</v>
      </c>
      <c r="F9" s="19" t="s">
        <v>62</v>
      </c>
      <c r="G9" s="20" t="s">
        <v>63</v>
      </c>
      <c r="H9" s="22" t="s">
        <v>64</v>
      </c>
      <c r="I9" s="20" t="s">
        <v>65</v>
      </c>
      <c r="J9" s="24" t="s">
        <v>66</v>
      </c>
      <c r="K9" s="25">
        <v>44.2268</v>
      </c>
      <c r="L9" s="25">
        <v>16.75</v>
      </c>
      <c r="M9" s="25">
        <v>0.45</v>
      </c>
      <c r="N9" s="25">
        <v>0.45</v>
      </c>
      <c r="O9" s="21">
        <v>51.58</v>
      </c>
      <c r="P9" s="21">
        <v>0</v>
      </c>
      <c r="Q9" s="21">
        <v>0</v>
      </c>
      <c r="R9" s="26"/>
      <c r="S9" s="19" t="s">
        <v>62</v>
      </c>
      <c r="T9" s="19" t="s">
        <v>67</v>
      </c>
      <c r="U9" s="19"/>
    </row>
    <row r="10" spans="1:21" s="14" customFormat="1" ht="30" customHeight="1">
      <c r="A10" s="19" t="s">
        <v>39</v>
      </c>
      <c r="B10" s="20" t="s">
        <v>68</v>
      </c>
      <c r="C10" s="20" t="s">
        <v>69</v>
      </c>
      <c r="D10" s="20" t="s">
        <v>61</v>
      </c>
      <c r="E10" s="21">
        <v>1.1</v>
      </c>
      <c r="F10" s="19" t="s">
        <v>62</v>
      </c>
      <c r="G10" s="20" t="s">
        <v>63</v>
      </c>
      <c r="H10" s="22" t="s">
        <v>70</v>
      </c>
      <c r="I10" s="20" t="s">
        <v>71</v>
      </c>
      <c r="J10" s="24" t="s">
        <v>72</v>
      </c>
      <c r="K10" s="25">
        <v>11.8028</v>
      </c>
      <c r="L10" s="25">
        <v>5</v>
      </c>
      <c r="M10" s="25">
        <v>1.1</v>
      </c>
      <c r="N10" s="25">
        <v>1.1</v>
      </c>
      <c r="O10" s="21">
        <f>5.49+8.09</f>
        <v>13.58</v>
      </c>
      <c r="P10" s="21">
        <v>0</v>
      </c>
      <c r="Q10" s="21">
        <v>0</v>
      </c>
      <c r="R10" s="26"/>
      <c r="S10" s="19" t="s">
        <v>62</v>
      </c>
      <c r="T10" s="19" t="s">
        <v>73</v>
      </c>
      <c r="U10" s="19"/>
    </row>
    <row r="11" spans="1:21" s="14" customFormat="1" ht="30" customHeight="1">
      <c r="A11" s="19" t="s">
        <v>39</v>
      </c>
      <c r="B11" s="20" t="s">
        <v>74</v>
      </c>
      <c r="C11" s="20" t="s">
        <v>75</v>
      </c>
      <c r="D11" s="20" t="s">
        <v>61</v>
      </c>
      <c r="E11" s="21">
        <v>0.2</v>
      </c>
      <c r="F11" s="19" t="s">
        <v>62</v>
      </c>
      <c r="G11" s="20" t="s">
        <v>76</v>
      </c>
      <c r="H11" s="22" t="s">
        <v>64</v>
      </c>
      <c r="I11" s="20" t="s">
        <v>65</v>
      </c>
      <c r="J11" s="24" t="s">
        <v>77</v>
      </c>
      <c r="K11" s="25">
        <v>6.285</v>
      </c>
      <c r="L11" s="25">
        <v>5.02</v>
      </c>
      <c r="M11" s="25">
        <v>0.2</v>
      </c>
      <c r="N11" s="25">
        <v>0.2</v>
      </c>
      <c r="O11" s="21">
        <v>13.94</v>
      </c>
      <c r="P11" s="21">
        <v>0</v>
      </c>
      <c r="Q11" s="21">
        <v>0</v>
      </c>
      <c r="R11" s="26"/>
      <c r="S11" s="19" t="s">
        <v>62</v>
      </c>
      <c r="T11" s="19" t="s">
        <v>78</v>
      </c>
      <c r="U11" s="19"/>
    </row>
    <row r="12" spans="1:21" s="15" customFormat="1" ht="30" customHeight="1">
      <c r="A12" s="23" t="s">
        <v>39</v>
      </c>
      <c r="B12" s="20" t="s">
        <v>79</v>
      </c>
      <c r="C12" s="20" t="s">
        <v>80</v>
      </c>
      <c r="D12" s="20" t="s">
        <v>61</v>
      </c>
      <c r="E12" s="21">
        <v>3</v>
      </c>
      <c r="F12" s="19" t="s">
        <v>62</v>
      </c>
      <c r="G12" s="20" t="s">
        <v>76</v>
      </c>
      <c r="H12" s="22" t="s">
        <v>81</v>
      </c>
      <c r="I12" s="20" t="s">
        <v>65</v>
      </c>
      <c r="J12" s="24" t="s">
        <v>77</v>
      </c>
      <c r="K12" s="25">
        <v>16.4301</v>
      </c>
      <c r="L12" s="25">
        <v>9.13</v>
      </c>
      <c r="M12" s="25">
        <v>3</v>
      </c>
      <c r="N12" s="25">
        <v>3</v>
      </c>
      <c r="O12" s="21">
        <v>28.86</v>
      </c>
      <c r="P12" s="21">
        <v>0</v>
      </c>
      <c r="Q12" s="21">
        <v>0</v>
      </c>
      <c r="R12" s="26"/>
      <c r="S12" s="23" t="s">
        <v>62</v>
      </c>
      <c r="T12" s="23" t="s">
        <v>82</v>
      </c>
      <c r="U12" s="23"/>
    </row>
    <row r="13" spans="1:21" s="14" customFormat="1" ht="30" customHeight="1">
      <c r="A13" s="19" t="s">
        <v>39</v>
      </c>
      <c r="B13" s="20" t="s">
        <v>83</v>
      </c>
      <c r="C13" s="20" t="s">
        <v>84</v>
      </c>
      <c r="D13" s="20" t="s">
        <v>61</v>
      </c>
      <c r="E13" s="21">
        <v>1.6</v>
      </c>
      <c r="F13" s="19" t="s">
        <v>62</v>
      </c>
      <c r="G13" s="20" t="s">
        <v>85</v>
      </c>
      <c r="H13" s="22" t="s">
        <v>86</v>
      </c>
      <c r="I13" s="20" t="s">
        <v>71</v>
      </c>
      <c r="J13" s="24" t="s">
        <v>87</v>
      </c>
      <c r="K13" s="25">
        <v>39.1404</v>
      </c>
      <c r="L13" s="25">
        <v>17.9</v>
      </c>
      <c r="M13" s="25">
        <v>1.6</v>
      </c>
      <c r="N13" s="25">
        <v>1.6</v>
      </c>
      <c r="O13" s="21">
        <f>68.07+22.87</f>
        <v>90.94</v>
      </c>
      <c r="P13" s="21">
        <v>0</v>
      </c>
      <c r="Q13" s="21">
        <v>0</v>
      </c>
      <c r="R13" s="26"/>
      <c r="S13" s="19" t="s">
        <v>62</v>
      </c>
      <c r="T13" s="19" t="s">
        <v>88</v>
      </c>
      <c r="U13" s="19"/>
    </row>
    <row r="14" spans="1:21" s="15" customFormat="1" ht="30" customHeight="1">
      <c r="A14" s="1" t="s">
        <v>39</v>
      </c>
      <c r="B14" s="20" t="s">
        <v>89</v>
      </c>
      <c r="C14" s="20" t="s">
        <v>90</v>
      </c>
      <c r="D14" s="20" t="s">
        <v>61</v>
      </c>
      <c r="E14" s="21">
        <v>1.52</v>
      </c>
      <c r="F14" s="19" t="s">
        <v>62</v>
      </c>
      <c r="G14" s="20" t="s">
        <v>91</v>
      </c>
      <c r="H14" s="22" t="s">
        <v>92</v>
      </c>
      <c r="I14" s="20" t="s">
        <v>93</v>
      </c>
      <c r="J14" s="24" t="s">
        <v>94</v>
      </c>
      <c r="K14" s="25">
        <v>86.9462</v>
      </c>
      <c r="L14" s="25">
        <v>28</v>
      </c>
      <c r="M14" s="25">
        <v>1.8448003048</v>
      </c>
      <c r="N14" s="25">
        <v>1.52</v>
      </c>
      <c r="O14" s="21">
        <f>19.58+33.76</f>
        <v>53.34</v>
      </c>
      <c r="P14" s="21">
        <v>2.25</v>
      </c>
      <c r="Q14" s="21">
        <v>1.75</v>
      </c>
      <c r="R14" s="26"/>
      <c r="S14" s="1" t="s">
        <v>62</v>
      </c>
      <c r="T14" s="1" t="s">
        <v>95</v>
      </c>
      <c r="U14" s="1"/>
    </row>
    <row r="15" spans="1:21" s="15" customFormat="1" ht="30" customHeight="1">
      <c r="A15" s="1" t="s">
        <v>39</v>
      </c>
      <c r="B15" s="20" t="s">
        <v>96</v>
      </c>
      <c r="C15" s="20" t="s">
        <v>97</v>
      </c>
      <c r="D15" s="20" t="s">
        <v>61</v>
      </c>
      <c r="E15" s="21">
        <v>0.8</v>
      </c>
      <c r="F15" s="19" t="s">
        <v>62</v>
      </c>
      <c r="G15" s="20" t="s">
        <v>91</v>
      </c>
      <c r="H15" s="22" t="s">
        <v>98</v>
      </c>
      <c r="I15" s="20" t="s">
        <v>65</v>
      </c>
      <c r="J15" s="24" t="s">
        <v>94</v>
      </c>
      <c r="K15" s="25">
        <v>8.7881</v>
      </c>
      <c r="L15" s="25">
        <v>6.9</v>
      </c>
      <c r="M15" s="25">
        <v>0.8</v>
      </c>
      <c r="N15" s="25">
        <v>0.8</v>
      </c>
      <c r="O15" s="21">
        <v>31.51</v>
      </c>
      <c r="P15" s="21">
        <v>0</v>
      </c>
      <c r="Q15" s="21">
        <v>0</v>
      </c>
      <c r="R15" s="26"/>
      <c r="S15" s="1" t="s">
        <v>62</v>
      </c>
      <c r="T15" s="1" t="s">
        <v>99</v>
      </c>
      <c r="U15" s="1"/>
    </row>
    <row r="16" spans="1:21" s="15" customFormat="1" ht="30" customHeight="1">
      <c r="A16" s="1" t="s">
        <v>39</v>
      </c>
      <c r="B16" s="20" t="s">
        <v>100</v>
      </c>
      <c r="C16" s="20" t="s">
        <v>101</v>
      </c>
      <c r="D16" s="20" t="s">
        <v>61</v>
      </c>
      <c r="E16" s="21">
        <v>1.7</v>
      </c>
      <c r="F16" s="19" t="s">
        <v>62</v>
      </c>
      <c r="G16" s="20" t="s">
        <v>91</v>
      </c>
      <c r="H16" s="22" t="s">
        <v>102</v>
      </c>
      <c r="I16" s="20" t="s">
        <v>71</v>
      </c>
      <c r="J16" s="24" t="s">
        <v>103</v>
      </c>
      <c r="K16" s="25">
        <v>45.0112</v>
      </c>
      <c r="L16" s="25">
        <v>19.899</v>
      </c>
      <c r="M16" s="25">
        <v>1.7</v>
      </c>
      <c r="N16" s="25">
        <v>1.7</v>
      </c>
      <c r="O16" s="21">
        <v>89.08</v>
      </c>
      <c r="P16" s="21">
        <v>0</v>
      </c>
      <c r="Q16" s="21">
        <v>0</v>
      </c>
      <c r="R16" s="26"/>
      <c r="S16" s="1" t="s">
        <v>62</v>
      </c>
      <c r="T16" s="1" t="s">
        <v>104</v>
      </c>
      <c r="U16" s="1"/>
    </row>
    <row r="17" spans="1:21" s="15" customFormat="1" ht="30" customHeight="1">
      <c r="A17" s="23" t="s">
        <v>39</v>
      </c>
      <c r="B17" s="20" t="s">
        <v>105</v>
      </c>
      <c r="C17" s="20" t="s">
        <v>106</v>
      </c>
      <c r="D17" s="20" t="s">
        <v>61</v>
      </c>
      <c r="E17" s="21">
        <v>0.5</v>
      </c>
      <c r="F17" s="19" t="s">
        <v>62</v>
      </c>
      <c r="G17" s="20" t="s">
        <v>107</v>
      </c>
      <c r="H17" s="22" t="s">
        <v>108</v>
      </c>
      <c r="I17" s="20" t="s">
        <v>65</v>
      </c>
      <c r="J17" s="24" t="s">
        <v>77</v>
      </c>
      <c r="K17" s="25">
        <v>8.1278</v>
      </c>
      <c r="L17" s="25">
        <v>6.5</v>
      </c>
      <c r="M17" s="25">
        <v>0.5</v>
      </c>
      <c r="N17" s="25">
        <v>0.5</v>
      </c>
      <c r="O17" s="21">
        <v>19.1</v>
      </c>
      <c r="P17" s="21">
        <v>0</v>
      </c>
      <c r="Q17" s="21">
        <v>0</v>
      </c>
      <c r="R17" s="26"/>
      <c r="S17" s="23" t="s">
        <v>62</v>
      </c>
      <c r="T17" s="23" t="s">
        <v>109</v>
      </c>
      <c r="U17" s="23"/>
    </row>
    <row r="18" spans="1:21" s="15" customFormat="1" ht="30" customHeight="1">
      <c r="A18" s="23" t="s">
        <v>39</v>
      </c>
      <c r="B18" s="20" t="s">
        <v>110</v>
      </c>
      <c r="C18" s="20" t="s">
        <v>111</v>
      </c>
      <c r="D18" s="20" t="s">
        <v>61</v>
      </c>
      <c r="E18" s="21">
        <v>0.3</v>
      </c>
      <c r="F18" s="19" t="s">
        <v>62</v>
      </c>
      <c r="G18" s="20" t="s">
        <v>107</v>
      </c>
      <c r="H18" s="22" t="s">
        <v>112</v>
      </c>
      <c r="I18" s="20" t="s">
        <v>93</v>
      </c>
      <c r="J18" s="24" t="s">
        <v>77</v>
      </c>
      <c r="K18" s="25">
        <v>22.3</v>
      </c>
      <c r="L18" s="25">
        <v>13.4</v>
      </c>
      <c r="M18" s="25">
        <v>0.3</v>
      </c>
      <c r="N18" s="25">
        <v>0.3</v>
      </c>
      <c r="O18" s="21">
        <v>27.76</v>
      </c>
      <c r="P18" s="21">
        <v>0</v>
      </c>
      <c r="Q18" s="21">
        <v>0</v>
      </c>
      <c r="R18" s="26"/>
      <c r="S18" s="23" t="s">
        <v>62</v>
      </c>
      <c r="T18" s="23" t="s">
        <v>113</v>
      </c>
      <c r="U18" s="23"/>
    </row>
    <row r="19" spans="1:21" s="15" customFormat="1" ht="30" customHeight="1">
      <c r="A19" s="1" t="s">
        <v>39</v>
      </c>
      <c r="B19" s="20" t="s">
        <v>114</v>
      </c>
      <c r="C19" s="20" t="s">
        <v>115</v>
      </c>
      <c r="D19" s="20" t="s">
        <v>61</v>
      </c>
      <c r="E19" s="21">
        <v>1.45</v>
      </c>
      <c r="F19" s="19" t="s">
        <v>62</v>
      </c>
      <c r="G19" s="20" t="s">
        <v>85</v>
      </c>
      <c r="H19" s="22" t="s">
        <v>116</v>
      </c>
      <c r="I19" s="20" t="s">
        <v>65</v>
      </c>
      <c r="J19" s="24" t="s">
        <v>117</v>
      </c>
      <c r="K19" s="25">
        <v>12.1678</v>
      </c>
      <c r="L19" s="25">
        <v>8</v>
      </c>
      <c r="M19" s="25">
        <v>1.45</v>
      </c>
      <c r="N19" s="25">
        <v>1.45</v>
      </c>
      <c r="O19" s="21">
        <v>33.72</v>
      </c>
      <c r="P19" s="21">
        <v>0</v>
      </c>
      <c r="Q19" s="21">
        <v>0</v>
      </c>
      <c r="R19" s="26"/>
      <c r="S19" s="1" t="s">
        <v>62</v>
      </c>
      <c r="T19" s="1" t="s">
        <v>118</v>
      </c>
      <c r="U19" s="1"/>
    </row>
    <row r="20" spans="1:21" s="15" customFormat="1" ht="30" customHeight="1">
      <c r="A20" s="23" t="s">
        <v>39</v>
      </c>
      <c r="B20" s="20" t="s">
        <v>119</v>
      </c>
      <c r="C20" s="20" t="s">
        <v>120</v>
      </c>
      <c r="D20" s="20" t="s">
        <v>61</v>
      </c>
      <c r="E20" s="21">
        <v>2.73</v>
      </c>
      <c r="F20" s="19" t="s">
        <v>62</v>
      </c>
      <c r="G20" s="20" t="s">
        <v>63</v>
      </c>
      <c r="H20" s="22" t="s">
        <v>121</v>
      </c>
      <c r="I20" s="20" t="s">
        <v>93</v>
      </c>
      <c r="J20" s="24" t="s">
        <v>77</v>
      </c>
      <c r="K20" s="25">
        <v>70.34</v>
      </c>
      <c r="L20" s="25">
        <v>21.97</v>
      </c>
      <c r="M20" s="25">
        <v>3.0548003048</v>
      </c>
      <c r="N20" s="25">
        <v>2.73</v>
      </c>
      <c r="O20" s="21">
        <v>40.61</v>
      </c>
      <c r="P20" s="21">
        <v>3.06</v>
      </c>
      <c r="Q20" s="21">
        <v>1.81</v>
      </c>
      <c r="R20" s="26"/>
      <c r="S20" s="23" t="s">
        <v>62</v>
      </c>
      <c r="T20" s="23" t="s">
        <v>122</v>
      </c>
      <c r="U20" s="23"/>
    </row>
    <row r="21" spans="1:21" s="15" customFormat="1" ht="30" customHeight="1">
      <c r="A21" s="1" t="s">
        <v>39</v>
      </c>
      <c r="B21" s="20" t="s">
        <v>123</v>
      </c>
      <c r="C21" s="20" t="s">
        <v>124</v>
      </c>
      <c r="D21" s="20" t="s">
        <v>61</v>
      </c>
      <c r="E21" s="21">
        <v>1.85</v>
      </c>
      <c r="F21" s="19" t="s">
        <v>62</v>
      </c>
      <c r="G21" s="20" t="s">
        <v>63</v>
      </c>
      <c r="H21" s="22" t="s">
        <v>64</v>
      </c>
      <c r="I21" s="20" t="s">
        <v>65</v>
      </c>
      <c r="J21" s="24" t="s">
        <v>77</v>
      </c>
      <c r="K21" s="25">
        <v>20.2891</v>
      </c>
      <c r="L21" s="25">
        <v>16.1</v>
      </c>
      <c r="M21" s="25">
        <v>1.85</v>
      </c>
      <c r="N21" s="25">
        <v>1.85</v>
      </c>
      <c r="O21" s="21">
        <v>36.86</v>
      </c>
      <c r="P21" s="21">
        <v>0</v>
      </c>
      <c r="Q21" s="21">
        <v>0</v>
      </c>
      <c r="R21" s="26"/>
      <c r="S21" s="1" t="s">
        <v>62</v>
      </c>
      <c r="T21" s="1" t="s">
        <v>125</v>
      </c>
      <c r="U21" s="1"/>
    </row>
    <row r="22" spans="1:21" s="15" customFormat="1" ht="41.25" customHeight="1">
      <c r="A22" s="23" t="s">
        <v>39</v>
      </c>
      <c r="B22" s="20" t="s">
        <v>126</v>
      </c>
      <c r="C22" s="20" t="s">
        <v>127</v>
      </c>
      <c r="D22" s="20" t="s">
        <v>61</v>
      </c>
      <c r="E22" s="21">
        <v>3.2</v>
      </c>
      <c r="F22" s="19" t="s">
        <v>62</v>
      </c>
      <c r="G22" s="20" t="s">
        <v>63</v>
      </c>
      <c r="H22" s="22" t="s">
        <v>70</v>
      </c>
      <c r="I22" s="20" t="s">
        <v>71</v>
      </c>
      <c r="J22" s="24" t="s">
        <v>128</v>
      </c>
      <c r="K22" s="25">
        <v>40.9712</v>
      </c>
      <c r="L22" s="25">
        <v>15.689</v>
      </c>
      <c r="M22" s="25">
        <v>3.2</v>
      </c>
      <c r="N22" s="25">
        <v>3.2</v>
      </c>
      <c r="O22" s="21">
        <v>73.65</v>
      </c>
      <c r="P22" s="21">
        <v>0</v>
      </c>
      <c r="Q22" s="21">
        <v>0</v>
      </c>
      <c r="R22" s="26"/>
      <c r="S22" s="23" t="s">
        <v>62</v>
      </c>
      <c r="T22" s="23" t="s">
        <v>129</v>
      </c>
      <c r="U22" s="23"/>
    </row>
    <row r="23" spans="1:21" s="15" customFormat="1" ht="30" customHeight="1">
      <c r="A23" s="1" t="s">
        <v>39</v>
      </c>
      <c r="B23" s="20" t="s">
        <v>130</v>
      </c>
      <c r="C23" s="20" t="s">
        <v>131</v>
      </c>
      <c r="D23" s="20" t="s">
        <v>61</v>
      </c>
      <c r="E23" s="21">
        <v>4.1</v>
      </c>
      <c r="F23" s="19" t="s">
        <v>62</v>
      </c>
      <c r="G23" s="20" t="s">
        <v>85</v>
      </c>
      <c r="H23" s="22" t="s">
        <v>132</v>
      </c>
      <c r="I23" s="20" t="s">
        <v>93</v>
      </c>
      <c r="J23" s="24" t="s">
        <v>94</v>
      </c>
      <c r="K23" s="25">
        <v>148.3462</v>
      </c>
      <c r="L23" s="25">
        <v>55.2</v>
      </c>
      <c r="M23" s="25">
        <v>4.4248003048</v>
      </c>
      <c r="N23" s="25">
        <v>4.1</v>
      </c>
      <c r="O23" s="21">
        <f>89.76+8.37+25.39</f>
        <v>123.52</v>
      </c>
      <c r="P23" s="21">
        <v>2.25</v>
      </c>
      <c r="Q23" s="21">
        <v>1.75</v>
      </c>
      <c r="R23" s="26"/>
      <c r="S23" s="1" t="s">
        <v>62</v>
      </c>
      <c r="T23" s="1" t="s">
        <v>133</v>
      </c>
      <c r="U23" s="1"/>
    </row>
    <row r="24" spans="1:21" s="14" customFormat="1" ht="52.5" customHeight="1">
      <c r="A24" s="19" t="s">
        <v>39</v>
      </c>
      <c r="B24" s="20" t="s">
        <v>134</v>
      </c>
      <c r="C24" s="20" t="s">
        <v>135</v>
      </c>
      <c r="D24" s="20" t="s">
        <v>61</v>
      </c>
      <c r="E24" s="21">
        <v>10.5</v>
      </c>
      <c r="F24" s="19" t="s">
        <v>43</v>
      </c>
      <c r="G24" s="20" t="s">
        <v>136</v>
      </c>
      <c r="H24" s="22" t="s">
        <v>137</v>
      </c>
      <c r="I24" s="20" t="s">
        <v>93</v>
      </c>
      <c r="J24" s="24" t="s">
        <v>138</v>
      </c>
      <c r="K24" s="25">
        <v>213.210021</v>
      </c>
      <c r="L24" s="25">
        <v>82.87</v>
      </c>
      <c r="M24" s="25">
        <v>10.5</v>
      </c>
      <c r="N24" s="25">
        <v>10.5</v>
      </c>
      <c r="O24" s="21">
        <v>187.35</v>
      </c>
      <c r="P24" s="21">
        <v>0.81</v>
      </c>
      <c r="Q24" s="21">
        <v>0.06</v>
      </c>
      <c r="R24" s="26"/>
      <c r="S24" s="19" t="s">
        <v>43</v>
      </c>
      <c r="T24" s="19" t="s">
        <v>139</v>
      </c>
      <c r="U24" s="19"/>
    </row>
    <row r="25" spans="1:21" s="15" customFormat="1" ht="43.5" customHeight="1">
      <c r="A25" s="1" t="s">
        <v>39</v>
      </c>
      <c r="B25" s="20" t="s">
        <v>140</v>
      </c>
      <c r="C25" s="20" t="s">
        <v>141</v>
      </c>
      <c r="D25" s="20" t="s">
        <v>61</v>
      </c>
      <c r="E25" s="21">
        <v>0.8</v>
      </c>
      <c r="F25" s="19" t="s">
        <v>43</v>
      </c>
      <c r="G25" s="20" t="s">
        <v>142</v>
      </c>
      <c r="H25" s="22" t="s">
        <v>70</v>
      </c>
      <c r="I25" s="20" t="s">
        <v>93</v>
      </c>
      <c r="J25" s="24" t="s">
        <v>143</v>
      </c>
      <c r="K25" s="25">
        <v>155.370021</v>
      </c>
      <c r="L25" s="25">
        <v>75.87</v>
      </c>
      <c r="M25" s="25">
        <v>0.8</v>
      </c>
      <c r="N25" s="25">
        <v>0.8</v>
      </c>
      <c r="O25" s="21">
        <v>173.51</v>
      </c>
      <c r="P25" s="21">
        <v>0.81</v>
      </c>
      <c r="Q25" s="21">
        <v>0.06</v>
      </c>
      <c r="R25" s="26"/>
      <c r="S25" s="1" t="s">
        <v>43</v>
      </c>
      <c r="T25" s="1" t="s">
        <v>144</v>
      </c>
      <c r="U25" s="1"/>
    </row>
    <row r="26" spans="1:21" s="14" customFormat="1" ht="30" customHeight="1">
      <c r="A26" s="19" t="s">
        <v>39</v>
      </c>
      <c r="B26" s="20" t="s">
        <v>145</v>
      </c>
      <c r="C26" s="20" t="s">
        <v>146</v>
      </c>
      <c r="D26" s="20" t="s">
        <v>61</v>
      </c>
      <c r="E26" s="21">
        <v>1.4</v>
      </c>
      <c r="F26" s="19" t="s">
        <v>43</v>
      </c>
      <c r="G26" s="20" t="s">
        <v>147</v>
      </c>
      <c r="H26" s="22" t="s">
        <v>148</v>
      </c>
      <c r="I26" s="20" t="s">
        <v>93</v>
      </c>
      <c r="J26" s="24" t="s">
        <v>77</v>
      </c>
      <c r="K26" s="25">
        <v>76.0414</v>
      </c>
      <c r="L26" s="25">
        <v>27.4</v>
      </c>
      <c r="M26" s="25">
        <v>1.7248003048</v>
      </c>
      <c r="N26" s="25">
        <v>1.4</v>
      </c>
      <c r="O26" s="21">
        <v>51.55</v>
      </c>
      <c r="P26" s="21">
        <v>2.25</v>
      </c>
      <c r="Q26" s="21">
        <v>1.75</v>
      </c>
      <c r="R26" s="26"/>
      <c r="S26" s="19" t="s">
        <v>43</v>
      </c>
      <c r="T26" s="19" t="s">
        <v>149</v>
      </c>
      <c r="U26" s="19"/>
    </row>
    <row r="27" spans="1:21" s="15" customFormat="1" ht="63.75" customHeight="1">
      <c r="A27" s="1" t="s">
        <v>39</v>
      </c>
      <c r="B27" s="20" t="s">
        <v>150</v>
      </c>
      <c r="C27" s="20" t="s">
        <v>151</v>
      </c>
      <c r="D27" s="20" t="s">
        <v>61</v>
      </c>
      <c r="E27" s="21">
        <v>4.8</v>
      </c>
      <c r="F27" s="19" t="s">
        <v>43</v>
      </c>
      <c r="G27" s="20" t="s">
        <v>152</v>
      </c>
      <c r="H27" s="22" t="s">
        <v>153</v>
      </c>
      <c r="I27" s="20" t="s">
        <v>71</v>
      </c>
      <c r="J27" s="24" t="s">
        <v>154</v>
      </c>
      <c r="K27" s="25">
        <v>55.4536</v>
      </c>
      <c r="L27" s="25">
        <v>24.319</v>
      </c>
      <c r="M27" s="25">
        <v>4.8</v>
      </c>
      <c r="N27" s="25">
        <v>4.8</v>
      </c>
      <c r="O27" s="21">
        <f>79.02+22.87</f>
        <v>101.89</v>
      </c>
      <c r="P27" s="21"/>
      <c r="Q27" s="21"/>
      <c r="R27" s="26"/>
      <c r="S27" s="1" t="s">
        <v>43</v>
      </c>
      <c r="T27" s="1" t="s">
        <v>155</v>
      </c>
      <c r="U27" s="1"/>
    </row>
    <row r="28" spans="1:21" s="15" customFormat="1" ht="44.25" customHeight="1">
      <c r="A28" s="1" t="s">
        <v>39</v>
      </c>
      <c r="B28" s="20" t="s">
        <v>156</v>
      </c>
      <c r="C28" s="20" t="s">
        <v>157</v>
      </c>
      <c r="D28" s="20" t="s">
        <v>61</v>
      </c>
      <c r="E28" s="21">
        <v>4</v>
      </c>
      <c r="F28" s="19" t="s">
        <v>43</v>
      </c>
      <c r="G28" s="20" t="s">
        <v>152</v>
      </c>
      <c r="H28" s="22" t="s">
        <v>70</v>
      </c>
      <c r="I28" s="20" t="s">
        <v>93</v>
      </c>
      <c r="J28" s="24" t="s">
        <v>158</v>
      </c>
      <c r="K28" s="25">
        <v>179.7364</v>
      </c>
      <c r="L28" s="25">
        <v>71.119</v>
      </c>
      <c r="M28" s="25">
        <v>4.3248003048</v>
      </c>
      <c r="N28" s="25">
        <v>4</v>
      </c>
      <c r="O28" s="21">
        <f>147.67+25.39</f>
        <v>173.06</v>
      </c>
      <c r="P28" s="21">
        <v>3.06</v>
      </c>
      <c r="Q28" s="21">
        <v>1.81</v>
      </c>
      <c r="R28" s="26"/>
      <c r="S28" s="1" t="s">
        <v>43</v>
      </c>
      <c r="T28" s="1" t="s">
        <v>159</v>
      </c>
      <c r="U28" s="1"/>
    </row>
    <row r="29" spans="1:21" s="15" customFormat="1" ht="30" customHeight="1">
      <c r="A29" s="1" t="s">
        <v>39</v>
      </c>
      <c r="B29" s="20" t="s">
        <v>160</v>
      </c>
      <c r="C29" s="20" t="s">
        <v>161</v>
      </c>
      <c r="D29" s="20" t="s">
        <v>61</v>
      </c>
      <c r="E29" s="21">
        <v>4.7</v>
      </c>
      <c r="F29" s="19" t="s">
        <v>43</v>
      </c>
      <c r="G29" s="20" t="s">
        <v>44</v>
      </c>
      <c r="H29" s="22" t="s">
        <v>98</v>
      </c>
      <c r="I29" s="20" t="s">
        <v>71</v>
      </c>
      <c r="J29" s="24" t="s">
        <v>162</v>
      </c>
      <c r="K29" s="25">
        <v>93.572</v>
      </c>
      <c r="L29" s="25">
        <v>42.749</v>
      </c>
      <c r="M29" s="25">
        <v>4.7</v>
      </c>
      <c r="N29" s="25">
        <v>4.7</v>
      </c>
      <c r="O29" s="21">
        <v>171.57</v>
      </c>
      <c r="P29" s="21">
        <v>0.49</v>
      </c>
      <c r="Q29" s="21">
        <v>0.03</v>
      </c>
      <c r="R29" s="26"/>
      <c r="S29" s="1" t="s">
        <v>43</v>
      </c>
      <c r="T29" s="1" t="s">
        <v>163</v>
      </c>
      <c r="U29" s="1"/>
    </row>
    <row r="30" spans="2:10" ht="15">
      <c r="B30" s="35" t="s">
        <v>48</v>
      </c>
      <c r="C30" s="35"/>
      <c r="D30" s="35"/>
      <c r="E30" s="35"/>
      <c r="F30" s="35"/>
      <c r="G30" s="35"/>
      <c r="H30" s="35"/>
      <c r="I30" s="35"/>
      <c r="J30" s="35"/>
    </row>
  </sheetData>
  <mergeCells count="10">
    <mergeCell ref="B5:R5"/>
    <mergeCell ref="C7:I7"/>
    <mergeCell ref="K7:L7"/>
    <mergeCell ref="M7:N7"/>
    <mergeCell ref="B30:J30"/>
    <mergeCell ref="J7:J8"/>
    <mergeCell ref="O7:O8"/>
    <mergeCell ref="P7:P8"/>
    <mergeCell ref="Q7:Q8"/>
    <mergeCell ref="R7:R8"/>
  </mergeCells>
  <printOptions/>
  <pageMargins left="0.75" right="0.75" top="0.268999993801117" bottom="0.268999993801117" header="0" footer="0"/>
  <pageSetup fitToHeight="1" fitToWidth="1" horizontalDpi="600" verticalDpi="600" orientation="landscape" paperSize="8" scale="6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pane ySplit="8" topLeftCell="A9" activePane="bottomLeft" state="frozen"/>
      <selection pane="bottomLeft" activeCell="G9" sqref="G9"/>
    </sheetView>
  </sheetViews>
  <sheetFormatPr defaultColWidth="10.00390625" defaultRowHeight="15"/>
  <cols>
    <col min="1" max="1" width="9.00390625" style="0" hidden="1" customWidth="1"/>
    <col min="2" max="2" width="13.57421875" style="0" customWidth="1"/>
    <col min="3" max="3" width="38.57421875" style="0" customWidth="1"/>
    <col min="4" max="4" width="23.28125" style="0" customWidth="1"/>
    <col min="5" max="5" width="9.00390625" style="0" hidden="1" customWidth="1"/>
    <col min="6" max="6" width="29.421875" style="0" customWidth="1"/>
    <col min="7" max="7" width="22.8515625" style="0" customWidth="1"/>
    <col min="8" max="9" width="9.00390625" style="0" hidden="1" customWidth="1"/>
    <col min="10" max="10" width="9.7109375" style="0" customWidth="1"/>
  </cols>
  <sheetData>
    <row r="1" spans="1:3" ht="22.5" hidden="1">
      <c r="A1" s="1">
        <v>0</v>
      </c>
      <c r="B1" s="1" t="s">
        <v>164</v>
      </c>
      <c r="C1" s="1" t="s">
        <v>165</v>
      </c>
    </row>
    <row r="2" spans="1:8" ht="15" hidden="1">
      <c r="A2" s="1">
        <v>0</v>
      </c>
      <c r="B2" s="1" t="s">
        <v>3</v>
      </c>
      <c r="C2" s="1" t="s">
        <v>4</v>
      </c>
      <c r="D2" s="1" t="s">
        <v>5</v>
      </c>
      <c r="F2" s="1" t="s">
        <v>166</v>
      </c>
      <c r="G2" s="1" t="s">
        <v>167</v>
      </c>
      <c r="H2" s="1" t="s">
        <v>8</v>
      </c>
    </row>
    <row r="3" spans="1:9" ht="15" hidden="1">
      <c r="A3" s="1">
        <v>0</v>
      </c>
      <c r="C3" s="1" t="s">
        <v>9</v>
      </c>
      <c r="D3" s="1" t="s">
        <v>168</v>
      </c>
      <c r="E3" s="1" t="s">
        <v>22</v>
      </c>
      <c r="F3" s="1" t="s">
        <v>169</v>
      </c>
      <c r="G3" s="1" t="s">
        <v>170</v>
      </c>
      <c r="H3" s="1" t="s">
        <v>171</v>
      </c>
      <c r="I3" s="1" t="s">
        <v>171</v>
      </c>
    </row>
    <row r="4" spans="1:2" ht="14.25" customHeight="1">
      <c r="A4" s="1">
        <v>0</v>
      </c>
      <c r="B4" s="1" t="s">
        <v>172</v>
      </c>
    </row>
    <row r="5" spans="1:7" ht="27.95" customHeight="1">
      <c r="A5" s="1">
        <v>0</v>
      </c>
      <c r="B5" s="31" t="s">
        <v>173</v>
      </c>
      <c r="C5" s="31"/>
      <c r="D5" s="31"/>
      <c r="E5" s="31"/>
      <c r="F5" s="31"/>
      <c r="G5" s="31"/>
    </row>
    <row r="6" spans="1:7" ht="14.25" customHeight="1">
      <c r="A6" s="1">
        <v>0</v>
      </c>
      <c r="G6" s="2" t="s">
        <v>26</v>
      </c>
    </row>
    <row r="7" spans="1:7" ht="19.9" customHeight="1">
      <c r="A7" s="1">
        <v>0</v>
      </c>
      <c r="B7" s="41" t="s">
        <v>174</v>
      </c>
      <c r="C7" s="39" t="s">
        <v>175</v>
      </c>
      <c r="D7" s="39"/>
      <c r="F7" s="40" t="s">
        <v>176</v>
      </c>
      <c r="G7" s="40"/>
    </row>
    <row r="8" spans="1:7" ht="19.9" customHeight="1">
      <c r="A8" s="1">
        <v>0</v>
      </c>
      <c r="B8" s="41"/>
      <c r="C8" s="3" t="s">
        <v>31</v>
      </c>
      <c r="D8" s="3" t="s">
        <v>177</v>
      </c>
      <c r="F8" s="3" t="s">
        <v>178</v>
      </c>
      <c r="G8" s="4" t="s">
        <v>177</v>
      </c>
    </row>
    <row r="9" spans="1:7" ht="17.25" customHeight="1">
      <c r="A9" s="1">
        <v>0</v>
      </c>
      <c r="B9" s="5" t="s">
        <v>179</v>
      </c>
      <c r="C9" s="6"/>
      <c r="D9" s="7">
        <v>0.096</v>
      </c>
      <c r="F9" s="6"/>
      <c r="G9" s="8">
        <v>0.096</v>
      </c>
    </row>
    <row r="10" spans="1:9" ht="17.25" customHeight="1">
      <c r="A10" s="1" t="s">
        <v>39</v>
      </c>
      <c r="B10" s="13"/>
      <c r="C10" s="10" t="s">
        <v>40</v>
      </c>
      <c r="D10" s="11">
        <v>0.096</v>
      </c>
      <c r="E10" s="1" t="s">
        <v>47</v>
      </c>
      <c r="F10" s="10"/>
      <c r="G10" s="12"/>
      <c r="H10" s="1"/>
      <c r="I10" s="1"/>
    </row>
    <row r="11" spans="1:9" ht="17.25" customHeight="1">
      <c r="A11" s="1" t="s">
        <v>39</v>
      </c>
      <c r="B11" s="13"/>
      <c r="C11" s="10"/>
      <c r="D11" s="11"/>
      <c r="E11" s="1"/>
      <c r="F11" s="10" t="s">
        <v>180</v>
      </c>
      <c r="G11" s="12">
        <v>0.096</v>
      </c>
      <c r="H11" s="1" t="s">
        <v>181</v>
      </c>
      <c r="I11" s="1" t="s">
        <v>181</v>
      </c>
    </row>
  </sheetData>
  <mergeCells count="4">
    <mergeCell ref="B5:G5"/>
    <mergeCell ref="C7:D7"/>
    <mergeCell ref="F7:G7"/>
    <mergeCell ref="B7:B8"/>
  </mergeCells>
  <printOptions/>
  <pageMargins left="0.75" right="0.75" top="0.268999993801117" bottom="0.268999993801117" header="0" footer="0"/>
  <pageSetup fitToHeight="1" fitToWidth="1" horizontalDpi="600" verticalDpi="600" orientation="portrait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B8">
      <selection activeCell="C35" sqref="C35"/>
    </sheetView>
  </sheetViews>
  <sheetFormatPr defaultColWidth="10.00390625" defaultRowHeight="15"/>
  <cols>
    <col min="1" max="1" width="9.00390625" style="0" hidden="1" customWidth="1"/>
    <col min="2" max="2" width="17.421875" style="0" customWidth="1"/>
    <col min="3" max="3" width="38.57421875" style="0" customWidth="1"/>
    <col min="4" max="4" width="23.28125" style="0" customWidth="1"/>
    <col min="5" max="5" width="9.00390625" style="0" hidden="1" customWidth="1"/>
    <col min="6" max="6" width="27.8515625" style="0" customWidth="1"/>
    <col min="7" max="7" width="21.57421875" style="0" customWidth="1"/>
    <col min="8" max="8" width="9.00390625" style="0" hidden="1" customWidth="1"/>
    <col min="9" max="9" width="9.7109375" style="0" customWidth="1"/>
  </cols>
  <sheetData>
    <row r="1" spans="1:3" ht="22.5" hidden="1">
      <c r="A1" s="1">
        <v>0</v>
      </c>
      <c r="B1" s="1" t="s">
        <v>164</v>
      </c>
      <c r="C1" s="1" t="s">
        <v>182</v>
      </c>
    </row>
    <row r="2" spans="1:8" ht="15" hidden="1">
      <c r="A2" s="1">
        <v>0</v>
      </c>
      <c r="B2" s="1" t="s">
        <v>3</v>
      </c>
      <c r="C2" s="1" t="s">
        <v>4</v>
      </c>
      <c r="D2" s="1" t="s">
        <v>5</v>
      </c>
      <c r="F2" s="1" t="s">
        <v>166</v>
      </c>
      <c r="G2" s="1" t="s">
        <v>167</v>
      </c>
      <c r="H2" s="1" t="s">
        <v>51</v>
      </c>
    </row>
    <row r="3" spans="1:8" ht="15" hidden="1">
      <c r="A3" s="1">
        <v>0</v>
      </c>
      <c r="C3" s="1" t="s">
        <v>9</v>
      </c>
      <c r="D3" s="1" t="s">
        <v>168</v>
      </c>
      <c r="E3" s="1" t="s">
        <v>22</v>
      </c>
      <c r="F3" s="1" t="s">
        <v>169</v>
      </c>
      <c r="G3" s="1" t="s">
        <v>170</v>
      </c>
      <c r="H3" s="1" t="s">
        <v>171</v>
      </c>
    </row>
    <row r="4" spans="1:2" ht="14.25" customHeight="1">
      <c r="A4" s="1">
        <v>0</v>
      </c>
      <c r="B4" s="1" t="s">
        <v>172</v>
      </c>
    </row>
    <row r="5" spans="1:7" ht="27.95" customHeight="1">
      <c r="A5" s="1">
        <v>0</v>
      </c>
      <c r="B5" s="31" t="s">
        <v>183</v>
      </c>
      <c r="C5" s="31"/>
      <c r="D5" s="31"/>
      <c r="E5" s="31"/>
      <c r="F5" s="31"/>
      <c r="G5" s="31"/>
    </row>
    <row r="6" spans="1:7" ht="14.25" customHeight="1">
      <c r="A6" s="1">
        <v>0</v>
      </c>
      <c r="G6" s="2" t="s">
        <v>26</v>
      </c>
    </row>
    <row r="7" spans="1:7" ht="19.9" customHeight="1">
      <c r="A7" s="1">
        <v>0</v>
      </c>
      <c r="B7" s="41" t="s">
        <v>174</v>
      </c>
      <c r="C7" s="39" t="s">
        <v>184</v>
      </c>
      <c r="D7" s="39"/>
      <c r="F7" s="40" t="s">
        <v>185</v>
      </c>
      <c r="G7" s="40"/>
    </row>
    <row r="8" spans="1:7" ht="19.9" customHeight="1">
      <c r="A8" s="1">
        <v>0</v>
      </c>
      <c r="B8" s="41"/>
      <c r="C8" s="3" t="s">
        <v>31</v>
      </c>
      <c r="D8" s="3" t="s">
        <v>177</v>
      </c>
      <c r="F8" s="3" t="s">
        <v>178</v>
      </c>
      <c r="G8" s="4" t="s">
        <v>177</v>
      </c>
    </row>
    <row r="9" spans="1:8" ht="17.25" customHeight="1">
      <c r="A9" s="1">
        <v>0</v>
      </c>
      <c r="B9" s="5" t="s">
        <v>179</v>
      </c>
      <c r="C9" s="6"/>
      <c r="D9" s="7">
        <v>50.7</v>
      </c>
      <c r="E9" s="1"/>
      <c r="F9" s="6"/>
      <c r="G9" s="8">
        <v>50.7</v>
      </c>
      <c r="H9" s="1"/>
    </row>
    <row r="10" spans="1:8" ht="19.5" customHeight="1">
      <c r="A10" s="1" t="s">
        <v>39</v>
      </c>
      <c r="B10" s="9"/>
      <c r="C10" s="10" t="s">
        <v>134</v>
      </c>
      <c r="D10" s="11">
        <v>10.5</v>
      </c>
      <c r="E10" s="10" t="s">
        <v>139</v>
      </c>
      <c r="F10" s="10"/>
      <c r="G10" s="12"/>
      <c r="H10" s="1"/>
    </row>
    <row r="11" spans="1:8" ht="19.5" customHeight="1">
      <c r="A11" s="1" t="s">
        <v>39</v>
      </c>
      <c r="B11" s="9"/>
      <c r="C11" s="10" t="s">
        <v>83</v>
      </c>
      <c r="D11" s="11">
        <v>1.6</v>
      </c>
      <c r="E11" s="10" t="s">
        <v>88</v>
      </c>
      <c r="F11" s="10"/>
      <c r="G11" s="12"/>
      <c r="H11" s="1"/>
    </row>
    <row r="12" spans="1:8" ht="19.5" customHeight="1">
      <c r="A12" s="1" t="s">
        <v>39</v>
      </c>
      <c r="B12" s="9"/>
      <c r="C12" s="10" t="s">
        <v>100</v>
      </c>
      <c r="D12" s="11">
        <v>1.7</v>
      </c>
      <c r="E12" s="10" t="s">
        <v>104</v>
      </c>
      <c r="F12" s="10"/>
      <c r="G12" s="12"/>
      <c r="H12" s="1"/>
    </row>
    <row r="13" spans="1:8" ht="19.5" customHeight="1">
      <c r="A13" s="1" t="s">
        <v>39</v>
      </c>
      <c r="B13" s="9"/>
      <c r="C13" s="10" t="s">
        <v>130</v>
      </c>
      <c r="D13" s="11">
        <v>4.1</v>
      </c>
      <c r="E13" s="10" t="s">
        <v>133</v>
      </c>
      <c r="F13" s="10"/>
      <c r="G13" s="12"/>
      <c r="H13" s="1"/>
    </row>
    <row r="14" spans="1:8" ht="19.5" customHeight="1">
      <c r="A14" s="1" t="s">
        <v>39</v>
      </c>
      <c r="B14" s="9"/>
      <c r="C14" s="10" t="s">
        <v>105</v>
      </c>
      <c r="D14" s="11">
        <v>0.5</v>
      </c>
      <c r="E14" s="10" t="s">
        <v>109</v>
      </c>
      <c r="F14" s="10"/>
      <c r="G14" s="12"/>
      <c r="H14" s="1"/>
    </row>
    <row r="15" spans="1:8" ht="19.5" customHeight="1">
      <c r="A15" s="1" t="s">
        <v>39</v>
      </c>
      <c r="B15" s="9"/>
      <c r="C15" s="10" t="s">
        <v>145</v>
      </c>
      <c r="D15" s="11">
        <v>1.4</v>
      </c>
      <c r="E15" s="10" t="s">
        <v>149</v>
      </c>
      <c r="F15" s="10"/>
      <c r="G15" s="12"/>
      <c r="H15" s="1"/>
    </row>
    <row r="16" spans="1:8" ht="19.5" customHeight="1">
      <c r="A16" s="1" t="s">
        <v>39</v>
      </c>
      <c r="B16" s="9"/>
      <c r="C16" s="10" t="s">
        <v>119</v>
      </c>
      <c r="D16" s="11">
        <v>2.73</v>
      </c>
      <c r="E16" s="10" t="s">
        <v>122</v>
      </c>
      <c r="F16" s="10"/>
      <c r="G16" s="12"/>
      <c r="H16" s="1"/>
    </row>
    <row r="17" spans="1:8" ht="19.5" customHeight="1">
      <c r="A17" s="1" t="s">
        <v>39</v>
      </c>
      <c r="B17" s="9"/>
      <c r="C17" s="10" t="s">
        <v>156</v>
      </c>
      <c r="D17" s="11">
        <v>4</v>
      </c>
      <c r="E17" s="10" t="s">
        <v>159</v>
      </c>
      <c r="F17" s="10"/>
      <c r="G17" s="12"/>
      <c r="H17" s="1"/>
    </row>
    <row r="18" spans="1:8" ht="19.5" customHeight="1">
      <c r="A18" s="1" t="s">
        <v>39</v>
      </c>
      <c r="B18" s="9"/>
      <c r="C18" s="10" t="s">
        <v>123</v>
      </c>
      <c r="D18" s="11">
        <v>1.85</v>
      </c>
      <c r="E18" s="10" t="s">
        <v>125</v>
      </c>
      <c r="F18" s="10"/>
      <c r="G18" s="12"/>
      <c r="H18" s="1"/>
    </row>
    <row r="19" spans="1:8" ht="19.5" customHeight="1">
      <c r="A19" s="1" t="s">
        <v>39</v>
      </c>
      <c r="B19" s="9"/>
      <c r="C19" s="10" t="s">
        <v>114</v>
      </c>
      <c r="D19" s="11">
        <v>1.45</v>
      </c>
      <c r="E19" s="10" t="s">
        <v>118</v>
      </c>
      <c r="F19" s="10"/>
      <c r="G19" s="12"/>
      <c r="H19" s="1"/>
    </row>
    <row r="20" spans="1:8" ht="19.5" customHeight="1">
      <c r="A20" s="1" t="s">
        <v>39</v>
      </c>
      <c r="B20" s="9"/>
      <c r="C20" s="10" t="s">
        <v>140</v>
      </c>
      <c r="D20" s="11">
        <v>0.8</v>
      </c>
      <c r="E20" s="10" t="s">
        <v>144</v>
      </c>
      <c r="F20" s="10"/>
      <c r="G20" s="12"/>
      <c r="H20" s="1"/>
    </row>
    <row r="21" spans="1:8" ht="19.5" customHeight="1">
      <c r="A21" s="1" t="s">
        <v>39</v>
      </c>
      <c r="B21" s="9"/>
      <c r="C21" s="10" t="s">
        <v>126</v>
      </c>
      <c r="D21" s="11">
        <v>3.2</v>
      </c>
      <c r="E21" s="10" t="s">
        <v>129</v>
      </c>
      <c r="F21" s="10"/>
      <c r="G21" s="12"/>
      <c r="H21" s="1"/>
    </row>
    <row r="22" spans="1:8" ht="19.5" customHeight="1">
      <c r="A22" s="1" t="s">
        <v>39</v>
      </c>
      <c r="B22" s="9"/>
      <c r="C22" s="10"/>
      <c r="D22" s="11"/>
      <c r="E22" s="10"/>
      <c r="F22" s="10" t="s">
        <v>186</v>
      </c>
      <c r="G22" s="12">
        <v>50.69</v>
      </c>
      <c r="H22" s="1" t="s">
        <v>187</v>
      </c>
    </row>
    <row r="23" spans="1:8" ht="19.5" customHeight="1">
      <c r="A23" s="1" t="s">
        <v>39</v>
      </c>
      <c r="B23" s="9"/>
      <c r="C23" s="10" t="s">
        <v>160</v>
      </c>
      <c r="D23" s="11">
        <v>4.7</v>
      </c>
      <c r="E23" s="10" t="s">
        <v>163</v>
      </c>
      <c r="F23" s="10"/>
      <c r="G23" s="12"/>
      <c r="H23" s="1"/>
    </row>
    <row r="24" spans="1:8" ht="19.5" customHeight="1">
      <c r="A24" s="1" t="s">
        <v>39</v>
      </c>
      <c r="B24" s="9"/>
      <c r="C24" s="10" t="s">
        <v>89</v>
      </c>
      <c r="D24" s="11">
        <v>1.52</v>
      </c>
      <c r="E24" s="10" t="s">
        <v>95</v>
      </c>
      <c r="F24" s="10"/>
      <c r="G24" s="12"/>
      <c r="H24" s="1"/>
    </row>
    <row r="25" spans="1:8" ht="27.2" customHeight="1">
      <c r="A25" s="1" t="s">
        <v>39</v>
      </c>
      <c r="B25" s="9"/>
      <c r="C25" s="10" t="s">
        <v>59</v>
      </c>
      <c r="D25" s="11">
        <v>0.45</v>
      </c>
      <c r="E25" s="10" t="s">
        <v>67</v>
      </c>
      <c r="F25" s="10"/>
      <c r="G25" s="12"/>
      <c r="H25" s="1"/>
    </row>
    <row r="26" spans="1:8" ht="19.5" customHeight="1">
      <c r="A26" s="1" t="s">
        <v>39</v>
      </c>
      <c r="B26" s="9"/>
      <c r="C26" s="10" t="s">
        <v>150</v>
      </c>
      <c r="D26" s="11">
        <v>4.8</v>
      </c>
      <c r="E26" s="10" t="s">
        <v>155</v>
      </c>
      <c r="F26" s="10"/>
      <c r="G26" s="12"/>
      <c r="H26" s="1"/>
    </row>
    <row r="27" spans="1:8" ht="19.5" customHeight="1">
      <c r="A27" s="1" t="s">
        <v>39</v>
      </c>
      <c r="B27" s="9"/>
      <c r="C27" s="10" t="s">
        <v>96</v>
      </c>
      <c r="D27" s="11">
        <v>0.8</v>
      </c>
      <c r="E27" s="10" t="s">
        <v>99</v>
      </c>
      <c r="F27" s="10"/>
      <c r="G27" s="12"/>
      <c r="H27" s="1"/>
    </row>
    <row r="28" spans="1:8" ht="19.5" customHeight="1">
      <c r="A28" s="1" t="s">
        <v>39</v>
      </c>
      <c r="B28" s="9"/>
      <c r="C28" s="10" t="s">
        <v>74</v>
      </c>
      <c r="D28" s="11">
        <v>0.2</v>
      </c>
      <c r="E28" s="10" t="s">
        <v>78</v>
      </c>
      <c r="F28" s="10"/>
      <c r="G28" s="12"/>
      <c r="H28" s="1"/>
    </row>
    <row r="29" spans="1:8" ht="19.5" customHeight="1">
      <c r="A29" s="1" t="s">
        <v>39</v>
      </c>
      <c r="B29" s="9"/>
      <c r="C29" s="10" t="s">
        <v>79</v>
      </c>
      <c r="D29" s="11">
        <v>3</v>
      </c>
      <c r="E29" s="10" t="s">
        <v>82</v>
      </c>
      <c r="F29" s="10"/>
      <c r="G29" s="12"/>
      <c r="H29" s="1"/>
    </row>
    <row r="30" spans="1:8" ht="19.5" customHeight="1">
      <c r="A30" s="1" t="s">
        <v>39</v>
      </c>
      <c r="B30" s="9"/>
      <c r="C30" s="10"/>
      <c r="D30" s="11"/>
      <c r="E30" s="10"/>
      <c r="F30" s="10" t="s">
        <v>188</v>
      </c>
      <c r="G30" s="12">
        <v>0.007689</v>
      </c>
      <c r="H30" s="1" t="s">
        <v>189</v>
      </c>
    </row>
    <row r="31" spans="1:8" ht="27.2" customHeight="1">
      <c r="A31" s="1" t="s">
        <v>39</v>
      </c>
      <c r="B31" s="9"/>
      <c r="C31" s="10" t="s">
        <v>68</v>
      </c>
      <c r="D31" s="11">
        <v>1.1</v>
      </c>
      <c r="E31" s="10" t="s">
        <v>73</v>
      </c>
      <c r="F31" s="10"/>
      <c r="G31" s="12"/>
      <c r="H31" s="1"/>
    </row>
    <row r="32" spans="1:8" ht="19.5" customHeight="1">
      <c r="A32" s="1" t="s">
        <v>39</v>
      </c>
      <c r="B32" s="9"/>
      <c r="C32" s="10" t="s">
        <v>110</v>
      </c>
      <c r="D32" s="11">
        <v>0.3</v>
      </c>
      <c r="E32" s="10" t="s">
        <v>113</v>
      </c>
      <c r="F32" s="10"/>
      <c r="G32" s="12"/>
      <c r="H32" s="1"/>
    </row>
  </sheetData>
  <mergeCells count="4">
    <mergeCell ref="B5:G5"/>
    <mergeCell ref="C7:D7"/>
    <mergeCell ref="F7:G7"/>
    <mergeCell ref="B7:B8"/>
  </mergeCells>
  <printOptions/>
  <pageMargins left="0.75" right="0.75" top="0.268999993801117" bottom="0.268999993801117" header="0" footer="0"/>
  <pageSetup fitToHeight="1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罗宇心</cp:lastModifiedBy>
  <dcterms:created xsi:type="dcterms:W3CDTF">2024-04-11T09:28:00Z</dcterms:created>
  <dcterms:modified xsi:type="dcterms:W3CDTF">2024-04-16T03:11:05Z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B4C86109C55D4403B367B1B885DB4C1B_12</vt:lpwstr>
  </property>
  <property fmtid="{D5CDD505-2E9C-101B-9397-08002B2CF9AE}" pid="3" name="KSOProductBuildVer">
    <vt:lpwstr>2052-12.1.0.15374</vt:lpwstr>
  </property>
</Properties>
</file>