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360" firstSheet="1" activeTab="1"/>
  </bookViews>
  <sheets>
    <sheet name="btrao9n" sheetId="1" state="hidden" r:id="rId1"/>
    <sheet name="幸福新农村" sheetId="2" r:id="rId2"/>
  </sheets>
  <definedNames>
    <definedName name="_xlnm.Print_Titles" localSheetId="1">'幸福新农村'!$3:$5</definedName>
  </definedNames>
  <calcPr fullCalcOnLoad="1"/>
</workbook>
</file>

<file path=xl/sharedStrings.xml><?xml version="1.0" encoding="utf-8"?>
<sst xmlns="http://schemas.openxmlformats.org/spreadsheetml/2006/main" count="306" uniqueCount="177">
  <si>
    <t>序号</t>
  </si>
  <si>
    <t>市县</t>
  </si>
  <si>
    <t>镇（个）</t>
  </si>
  <si>
    <t>行政村（个）</t>
  </si>
  <si>
    <t>项目个数（个）</t>
  </si>
  <si>
    <t>项目名称</t>
  </si>
  <si>
    <t>建设内容</t>
  </si>
  <si>
    <t>鹤山</t>
  </si>
  <si>
    <t>桃源镇合计</t>
  </si>
  <si>
    <t>桃源</t>
  </si>
  <si>
    <t>金城村村庄整治工程</t>
  </si>
  <si>
    <t>其他村容整治</t>
  </si>
  <si>
    <t>池塘改造2000平方米，清理水体以及塘基砌石，回填土方等</t>
  </si>
  <si>
    <t>金城村新建公园工程</t>
  </si>
  <si>
    <t>公共文化设施建设</t>
  </si>
  <si>
    <t>建设3000平方米公园</t>
  </si>
  <si>
    <t>大社村村庄整治工程</t>
  </si>
  <si>
    <t>排水渠135米、护栏240米、新建门楼等</t>
  </si>
  <si>
    <t>高厚里村村庄整治工程</t>
  </si>
  <si>
    <t>村道硬底化120立方混凝土、砌围墙40米等</t>
  </si>
  <si>
    <t>二村四队排水渠工程</t>
  </si>
  <si>
    <t>污水处理及雨污分流设施建设</t>
  </si>
  <si>
    <t>渠道砌砖83米，安装排水渠37米等</t>
  </si>
  <si>
    <t>恩平村村庄整治工程</t>
  </si>
  <si>
    <t>建设村道硬底化，混凝土共276立方米，护栏192米等。</t>
  </si>
  <si>
    <t>宿坳村村庄整治工程</t>
  </si>
  <si>
    <t>建设村道硬底化，混凝土共72立方米，建设花圃160米等</t>
  </si>
  <si>
    <t>旺龙村委会新建排水渠工程</t>
  </si>
  <si>
    <t>建设排水渠40米，渠面水泥、混凝土路面</t>
  </si>
  <si>
    <t>“四好农村路”建设</t>
  </si>
  <si>
    <t>雅瑶</t>
  </si>
  <si>
    <t>昆东</t>
  </si>
  <si>
    <t>石湖</t>
  </si>
  <si>
    <t>陈山</t>
  </si>
  <si>
    <t>石湖村大元经济合作社村道硬底化</t>
  </si>
  <si>
    <t>村道硬底化长900米，宽5米，厚20CM，体积900立方米.</t>
  </si>
  <si>
    <t>昆东村村头经济合作社村村容整治</t>
  </si>
  <si>
    <t>雅瑶村圣堂经济合作社村容村貌整治</t>
  </si>
  <si>
    <t>隔朗</t>
  </si>
  <si>
    <t>隔朗村三队经济合作社村道硬底化</t>
  </si>
  <si>
    <t>水塘综合整治，安全护栏、排水沟、砌块石护坡、道路及周边配套设施、绿化等</t>
  </si>
  <si>
    <t>建收集垃圾点平台及工具房30平方米；建排污暗渠350米；建村道长500米，共2000平方米、厚0.2米（包括路基、路面硬底化）；建木架平台300平方米，铺花岗岩石步级200米，宽1.5米；平整球场，安装体育器材及设施等</t>
  </si>
  <si>
    <t>建设文化广场配图设施600平方米，水塘综合整治，安全护栏、廊亭、环卫收集点、种植绿化树木等</t>
  </si>
  <si>
    <t>村道硬底化长90米，宽5米，厚20CM，体积90立方米.</t>
  </si>
  <si>
    <t>沙坪街道合计</t>
  </si>
  <si>
    <t>鹤城镇合计</t>
  </si>
  <si>
    <t>共和镇合计</t>
  </si>
  <si>
    <t>双合镇合计</t>
  </si>
  <si>
    <t>鹤山市</t>
  </si>
  <si>
    <t>鹤城</t>
  </si>
  <si>
    <t>南星</t>
  </si>
  <si>
    <t>太坪村篮球场工程</t>
  </si>
  <si>
    <t>公共文化设施</t>
  </si>
  <si>
    <t>新浇捣篮球场28×15米，及周边砼面层，厚0.2米，共540平方米，砼量共108立方，安装篮球架，球场划线，安装4支球场灯</t>
  </si>
  <si>
    <t>高三村文化楼工程</t>
  </si>
  <si>
    <t>二层钢筋混泥土框架结构，建筑面积227.36平方</t>
  </si>
  <si>
    <t>小官田</t>
  </si>
  <si>
    <t>樟树下村文化楼工程</t>
  </si>
  <si>
    <t>二层钢筋混泥土框架结构，建筑面积257.4平方</t>
  </si>
  <si>
    <t>双合</t>
  </si>
  <si>
    <t>双桥都</t>
  </si>
  <si>
    <t>双桥都村东元经济合作社村道硬底化</t>
  </si>
  <si>
    <t>新建村道硬底化共720立方米</t>
  </si>
  <si>
    <t>合成</t>
  </si>
  <si>
    <t>泗合</t>
  </si>
  <si>
    <t>泗合村红山经济合作社公园</t>
  </si>
  <si>
    <t>新建休闲公园1500平方米</t>
  </si>
  <si>
    <t>先庆</t>
  </si>
  <si>
    <t>先庆村凤村经济合作社综合文化室建设</t>
  </si>
  <si>
    <t>新建综合文化室两层，建筑面积335平方米</t>
  </si>
  <si>
    <t>全市合计</t>
  </si>
  <si>
    <t>沙坪</t>
  </si>
  <si>
    <t>杰洲</t>
  </si>
  <si>
    <t>杰洲村美丽宜居乡村建设</t>
  </si>
  <si>
    <t>类别</t>
  </si>
  <si>
    <t>其他村容整治</t>
  </si>
  <si>
    <t>竹蓢</t>
  </si>
  <si>
    <t>蟠光</t>
  </si>
  <si>
    <t>龙溪</t>
  </si>
  <si>
    <t>中心</t>
  </si>
  <si>
    <t>旺龙</t>
  </si>
  <si>
    <t>古劳</t>
  </si>
  <si>
    <t>“四好农村路”</t>
  </si>
  <si>
    <t>上升</t>
  </si>
  <si>
    <t>建绿道、公园、种植绿化树木，铺设草皮2000平方米，建设一座石板桥等其它乡村设施建设</t>
  </si>
  <si>
    <t>新星村新和三队经济合作社村道硬底化</t>
  </si>
  <si>
    <t>场地硬底化500平方米，配套健身器材，种植绿化树木</t>
  </si>
  <si>
    <t>连南村罗江经济合作社村道硬底化</t>
  </si>
  <si>
    <t>村道硬底化，长790米，面积2380平方米，捣20cm厚，共476立方米</t>
  </si>
  <si>
    <t>连南村六联一队经济合作社文化室</t>
  </si>
  <si>
    <t>建文化室一层，建筑面积320平方米</t>
  </si>
  <si>
    <t>下六村委会文体广场</t>
  </si>
  <si>
    <t>下六村禾堂经济合作社公园</t>
  </si>
  <si>
    <t>建公园，场地硬底化500平方米，配套健身器材，种植绿化树木</t>
  </si>
  <si>
    <t>下六村委会村道硬底化（湾屋）</t>
  </si>
  <si>
    <t>村道硬底化，长450米，宽3.5米，捣20cm厚，共315立方米</t>
  </si>
  <si>
    <t>共和</t>
  </si>
  <si>
    <t>平汉</t>
  </si>
  <si>
    <t>平汉国庆村村道硬底化工程</t>
  </si>
  <si>
    <t>村道硬底化建设，混凝土共230.3m³。</t>
  </si>
  <si>
    <t xml:space="preserve"> 平汉村委会汉塘村环境整治工程</t>
  </si>
  <si>
    <t>村道硬底化建设，混凝土共176.7m³，安装栏杆。</t>
  </si>
  <si>
    <t xml:space="preserve">    永兴村文化楼工程</t>
  </si>
  <si>
    <t>文化楼2层框架，356.2平方米。</t>
  </si>
  <si>
    <t>永兴村篮球场工程</t>
  </si>
  <si>
    <t>建设篮球场约520平方米，球场划线，球架，灯光。</t>
  </si>
  <si>
    <t>共和大凹新地村道工程</t>
  </si>
  <si>
    <t>道路长约312米，宽6米，混泥土约375立方米。</t>
  </si>
  <si>
    <t xml:space="preserve"> 西合村文化楼</t>
  </si>
  <si>
    <t>框架二层，约150平方。</t>
  </si>
  <si>
    <t>共和镇良庚鱼山村休闲公园工程</t>
  </si>
  <si>
    <t>建设休闲公园1336.65平方米。</t>
  </si>
  <si>
    <t>共和镇良庚鱼山村健身广场工程</t>
  </si>
  <si>
    <t>建设健身广场1986.71平方米。</t>
  </si>
  <si>
    <t>共和镇良庚鱼山村村容村貌整治工程</t>
  </si>
  <si>
    <t>长723米，宽3米，挡土墙。</t>
  </si>
  <si>
    <t>仓盛村健身广场工程</t>
  </si>
  <si>
    <t>建设健身广场约900平方米。</t>
  </si>
  <si>
    <t xml:space="preserve">  二联经济合作社文化室工程</t>
  </si>
  <si>
    <t>建设文化楼约261平方米。</t>
  </si>
  <si>
    <t xml:space="preserve"> 獭山小组硬底化道路工程</t>
  </si>
  <si>
    <t>建设道路硬底化，混凝土共262立方米。</t>
  </si>
  <si>
    <t>三和村小组休闲广场工程</t>
  </si>
  <si>
    <t>建设健身广场约1000平方米。</t>
  </si>
  <si>
    <t>来苏瓦元村高路道路水泥硬底化工程</t>
  </si>
  <si>
    <t>实施长约300米，宽4米的道路水泥硬底化</t>
  </si>
  <si>
    <t>来苏瓦闩冧公园绿化美化工程</t>
  </si>
  <si>
    <t>实施占地约15亩的瓦闩冧公园绿化美化工程</t>
  </si>
  <si>
    <t>大凹</t>
  </si>
  <si>
    <t>良庚</t>
  </si>
  <si>
    <t>新连</t>
  </si>
  <si>
    <t>民族</t>
  </si>
  <si>
    <t>鹤山</t>
  </si>
  <si>
    <t>来苏</t>
  </si>
  <si>
    <t xml:space="preserve">“四好农村路”建设      </t>
  </si>
  <si>
    <t xml:space="preserve">其他村容整治          </t>
  </si>
  <si>
    <t xml:space="preserve">公共文化设施建设    </t>
  </si>
  <si>
    <t xml:space="preserve">公共文化设施建设        </t>
  </si>
  <si>
    <t xml:space="preserve">公共文化设施建设       </t>
  </si>
  <si>
    <t xml:space="preserve">其他村容整治           </t>
  </si>
  <si>
    <t xml:space="preserve">公共文化设施建设      </t>
  </si>
  <si>
    <t xml:space="preserve">其他村容整治             </t>
  </si>
  <si>
    <t>龙口</t>
  </si>
  <si>
    <t>青文</t>
  </si>
  <si>
    <t>岗顶村建设两层文化楼350平方米</t>
  </si>
  <si>
    <t>靑文岗顶村文化室建设</t>
  </si>
  <si>
    <t>青文村委会公园建设</t>
  </si>
  <si>
    <t>建设公园700平方米</t>
  </si>
  <si>
    <t>霄南村委会南安片污水塘综合整治</t>
  </si>
  <si>
    <t>清理南安片水塘水体3万立方米，塘基砌石，绿化人行道，路灯、护栏等</t>
  </si>
  <si>
    <t>霄南</t>
  </si>
  <si>
    <t>霄南村委会七九片污水塘综合整治</t>
  </si>
  <si>
    <t>清理七九片水塘水体1.5万立方米，塘基砌石，绿化人行道，路灯、护栏等</t>
  </si>
  <si>
    <t xml:space="preserve"> </t>
  </si>
  <si>
    <t xml:space="preserve">填报单位（盖章）：鹤山市农业农村局                   </t>
  </si>
  <si>
    <t>道路长1573.5m，宽3.5m、排水渠61m、道路划线、花圃、路灯等</t>
  </si>
  <si>
    <t>上升村委会头渡桥公园建设</t>
  </si>
  <si>
    <t>建绿道、公园、种植绿化树木，铺设草皮，等其它乡村设施建设</t>
  </si>
  <si>
    <t>上升村委会二渡桥公园建设</t>
  </si>
  <si>
    <t>上升村委会榕树仔公园建设</t>
  </si>
  <si>
    <t>上升村委会李氏八座公园建设</t>
  </si>
  <si>
    <t>新星</t>
  </si>
  <si>
    <t>连南</t>
  </si>
  <si>
    <t>下六</t>
  </si>
  <si>
    <t>陈山村委会村庄整治</t>
  </si>
  <si>
    <t>合成村增边经济合作社村容整治</t>
  </si>
  <si>
    <t>新建村巷道硬底化400立方米；村巷道排水渠300米；村庄绿化花圃200平方米及村巷道挂墙路灯30盏</t>
  </si>
  <si>
    <t>鹤山市2020年本级资金补助2019年农村公益事业建设中央资金缺口计划表</t>
  </si>
  <si>
    <t>雅瑶镇合计</t>
  </si>
  <si>
    <t>龙口镇合计</t>
  </si>
  <si>
    <t>古劳镇合计</t>
  </si>
  <si>
    <t>受益人口</t>
  </si>
  <si>
    <t>2020年本级补助（补2019年农村公益事业建设中央资金缺口</t>
  </si>
  <si>
    <t>计划总投资</t>
  </si>
  <si>
    <t xml:space="preserve">             单位：万元</t>
  </si>
  <si>
    <t>备注</t>
  </si>
  <si>
    <t>三富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</si>
</sst>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"/>
    <numFmt numFmtId="178" formatCode="0_);[Red]\(0\)"/>
    <numFmt numFmtId="179" formatCode="0.00_ "/>
    <numFmt numFmtId="180" formatCode="0.00_);\(0.00\)"/>
    <numFmt numFmtId="181" formatCode="0_ "/>
    <numFmt numFmtId="182" formatCode="0_);\(0\)"/>
    <numFmt numFmtId="183" formatCode="0.00;[Red]0.00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b/>
      <sz val="26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6"/>
      <color theme="1"/>
      <name val="仿宋_GB2312"/>
      <family val="3"/>
    </font>
    <font>
      <b/>
      <sz val="2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4" fillId="12" borderId="6" applyNumberFormat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0" fillId="17" borderId="0" applyNumberFormat="0" applyBorder="0" applyAlignment="0" applyProtection="0"/>
    <xf numFmtId="0" fontId="7" fillId="11" borderId="8" applyNumberFormat="0" applyAlignment="0" applyProtection="0"/>
    <xf numFmtId="0" fontId="11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3">
    <xf numFmtId="0" fontId="0" fillId="0" borderId="0" xfId="0" applyAlignment="1">
      <alignment/>
    </xf>
    <xf numFmtId="0" fontId="32" fillId="18" borderId="0" xfId="0" applyFont="1" applyFill="1" applyAlignment="1">
      <alignment vertical="center"/>
    </xf>
    <xf numFmtId="0" fontId="32" fillId="18" borderId="0" xfId="0" applyFont="1" applyFill="1" applyAlignment="1">
      <alignment horizontal="center" vertical="center"/>
    </xf>
    <xf numFmtId="0" fontId="33" fillId="18" borderId="0" xfId="0" applyFont="1" applyFill="1" applyAlignment="1">
      <alignment horizontal="center" vertical="center"/>
    </xf>
    <xf numFmtId="0" fontId="32" fillId="18" borderId="0" xfId="0" applyFont="1" applyFill="1" applyAlignment="1">
      <alignment horizontal="center" vertical="center" wrapText="1"/>
    </xf>
    <xf numFmtId="0" fontId="34" fillId="18" borderId="0" xfId="0" applyFont="1" applyFill="1" applyAlignment="1">
      <alignment vertical="center"/>
    </xf>
    <xf numFmtId="0" fontId="35" fillId="18" borderId="0" xfId="0" applyFont="1" applyFill="1" applyAlignment="1">
      <alignment vertical="center"/>
    </xf>
    <xf numFmtId="0" fontId="34" fillId="18" borderId="0" xfId="0" applyFont="1" applyFill="1" applyAlignment="1">
      <alignment/>
    </xf>
    <xf numFmtId="0" fontId="35" fillId="0" borderId="0" xfId="0" applyFont="1" applyFill="1" applyAlignment="1">
      <alignment vertical="center"/>
    </xf>
    <xf numFmtId="0" fontId="34" fillId="18" borderId="10" xfId="0" applyFont="1" applyFill="1" applyBorder="1" applyAlignment="1" applyProtection="1">
      <alignment horizontal="center" vertical="center"/>
      <protection locked="0"/>
    </xf>
    <xf numFmtId="0" fontId="34" fillId="18" borderId="10" xfId="0" applyFont="1" applyFill="1" applyBorder="1" applyAlignment="1" applyProtection="1">
      <alignment horizontal="center" vertical="center" wrapText="1"/>
      <protection locked="0"/>
    </xf>
    <xf numFmtId="0" fontId="36" fillId="18" borderId="11" xfId="0" applyFont="1" applyFill="1" applyBorder="1" applyAlignment="1">
      <alignment horizontal="center" vertical="center" wrapText="1"/>
    </xf>
    <xf numFmtId="0" fontId="37" fillId="18" borderId="11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 wrapText="1"/>
    </xf>
    <xf numFmtId="180" fontId="37" fillId="18" borderId="11" xfId="0" applyNumberFormat="1" applyFont="1" applyFill="1" applyBorder="1" applyAlignment="1">
      <alignment horizontal="center" vertical="center" wrapText="1"/>
    </xf>
    <xf numFmtId="0" fontId="36" fillId="18" borderId="11" xfId="0" applyFont="1" applyFill="1" applyBorder="1" applyAlignment="1">
      <alignment horizontal="center" vertical="center"/>
    </xf>
    <xf numFmtId="180" fontId="36" fillId="18" borderId="11" xfId="0" applyNumberFormat="1" applyFont="1" applyFill="1" applyBorder="1" applyAlignment="1">
      <alignment horizontal="center" vertical="center" wrapText="1"/>
    </xf>
    <xf numFmtId="182" fontId="36" fillId="18" borderId="11" xfId="0" applyNumberFormat="1" applyFont="1" applyFill="1" applyBorder="1" applyAlignment="1">
      <alignment horizontal="center" vertical="center" wrapText="1"/>
    </xf>
    <xf numFmtId="181" fontId="36" fillId="18" borderId="11" xfId="0" applyNumberFormat="1" applyFont="1" applyFill="1" applyBorder="1" applyAlignment="1">
      <alignment horizontal="center" vertical="center" wrapText="1"/>
    </xf>
    <xf numFmtId="0" fontId="37" fillId="18" borderId="11" xfId="71" applyFont="1" applyFill="1" applyBorder="1" applyAlignment="1">
      <alignment horizontal="center" vertical="center"/>
      <protection/>
    </xf>
    <xf numFmtId="179" fontId="37" fillId="18" borderId="11" xfId="0" applyNumberFormat="1" applyFont="1" applyFill="1" applyBorder="1" applyAlignment="1">
      <alignment horizontal="center" vertical="center" wrapText="1"/>
    </xf>
    <xf numFmtId="0" fontId="37" fillId="18" borderId="11" xfId="68" applyFont="1" applyFill="1" applyBorder="1" applyAlignment="1">
      <alignment horizontal="center" vertical="center" wrapText="1"/>
      <protection/>
    </xf>
    <xf numFmtId="0" fontId="38" fillId="18" borderId="12" xfId="0" applyFont="1" applyFill="1" applyBorder="1" applyAlignment="1">
      <alignment horizontal="center" vertical="center" wrapText="1"/>
    </xf>
    <xf numFmtId="180" fontId="38" fillId="18" borderId="12" xfId="0" applyNumberFormat="1" applyFont="1" applyFill="1" applyBorder="1" applyAlignment="1">
      <alignment horizontal="center" vertical="center"/>
    </xf>
    <xf numFmtId="182" fontId="38" fillId="18" borderId="12" xfId="0" applyNumberFormat="1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0" fontId="37" fillId="18" borderId="12" xfId="0" applyFont="1" applyFill="1" applyBorder="1" applyAlignment="1">
      <alignment horizontal="center" vertical="center" wrapText="1"/>
    </xf>
    <xf numFmtId="0" fontId="37" fillId="18" borderId="13" xfId="0" applyFont="1" applyFill="1" applyBorder="1" applyAlignment="1">
      <alignment horizontal="center" vertical="center" wrapText="1"/>
    </xf>
    <xf numFmtId="176" fontId="39" fillId="18" borderId="11" xfId="0" applyNumberFormat="1" applyFont="1" applyFill="1" applyBorder="1" applyAlignment="1">
      <alignment horizontal="center" vertical="center" wrapText="1"/>
    </xf>
    <xf numFmtId="0" fontId="37" fillId="18" borderId="11" xfId="60" applyFont="1" applyFill="1" applyBorder="1" applyAlignment="1">
      <alignment horizontal="center" vertical="center" wrapText="1"/>
      <protection/>
    </xf>
    <xf numFmtId="0" fontId="38" fillId="18" borderId="11" xfId="0" applyFont="1" applyFill="1" applyBorder="1" applyAlignment="1">
      <alignment horizontal="center" vertical="center" wrapText="1"/>
    </xf>
    <xf numFmtId="0" fontId="39" fillId="18" borderId="11" xfId="0" applyFont="1" applyFill="1" applyBorder="1" applyAlignment="1">
      <alignment horizontal="center" vertical="center" wrapText="1"/>
    </xf>
    <xf numFmtId="178" fontId="38" fillId="18" borderId="11" xfId="0" applyNumberFormat="1" applyFont="1" applyFill="1" applyBorder="1" applyAlignment="1">
      <alignment horizontal="center" vertical="center"/>
    </xf>
    <xf numFmtId="0" fontId="40" fillId="18" borderId="11" xfId="46" applyFont="1" applyFill="1" applyBorder="1" applyAlignment="1">
      <alignment horizontal="center" vertical="center" wrapText="1"/>
      <protection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46" applyFont="1" applyFill="1" applyBorder="1" applyAlignment="1">
      <alignment horizontal="center" vertical="center" wrapText="1"/>
      <protection/>
    </xf>
    <xf numFmtId="180" fontId="37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18" borderId="11" xfId="46" applyFont="1" applyFill="1" applyBorder="1" applyAlignment="1">
      <alignment horizontal="center" vertical="center" wrapText="1"/>
      <protection/>
    </xf>
    <xf numFmtId="0" fontId="37" fillId="18" borderId="11" xfId="52" applyFont="1" applyFill="1" applyBorder="1" applyAlignment="1">
      <alignment horizontal="center" vertical="center" wrapText="1"/>
      <protection/>
    </xf>
    <xf numFmtId="0" fontId="37" fillId="18" borderId="11" xfId="47" applyFont="1" applyFill="1" applyBorder="1" applyAlignment="1">
      <alignment horizontal="center" vertical="center" wrapText="1"/>
      <protection/>
    </xf>
    <xf numFmtId="0" fontId="37" fillId="18" borderId="11" xfId="48" applyFont="1" applyFill="1" applyBorder="1" applyAlignment="1">
      <alignment horizontal="center" vertical="center" wrapText="1"/>
      <protection/>
    </xf>
    <xf numFmtId="0" fontId="40" fillId="18" borderId="11" xfId="50" applyFont="1" applyFill="1" applyBorder="1" applyAlignment="1">
      <alignment horizontal="center" vertical="center" wrapText="1"/>
      <protection/>
    </xf>
    <xf numFmtId="0" fontId="37" fillId="18" borderId="11" xfId="50" applyFont="1" applyFill="1" applyBorder="1" applyAlignment="1">
      <alignment horizontal="center" vertical="center" wrapText="1"/>
      <protection/>
    </xf>
    <xf numFmtId="180" fontId="38" fillId="18" borderId="11" xfId="0" applyNumberFormat="1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vertical="center"/>
    </xf>
    <xf numFmtId="180" fontId="39" fillId="18" borderId="11" xfId="0" applyNumberFormat="1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vertical="center"/>
    </xf>
    <xf numFmtId="0" fontId="37" fillId="18" borderId="10" xfId="0" applyFont="1" applyFill="1" applyBorder="1" applyAlignment="1" applyProtection="1">
      <alignment horizontal="center" vertical="center"/>
      <protection locked="0"/>
    </xf>
    <xf numFmtId="0" fontId="41" fillId="18" borderId="0" xfId="0" applyFont="1" applyFill="1" applyAlignment="1">
      <alignment horizontal="center" vertical="center"/>
    </xf>
    <xf numFmtId="0" fontId="37" fillId="18" borderId="10" xfId="0" applyFont="1" applyFill="1" applyBorder="1" applyAlignment="1" applyProtection="1">
      <alignment horizontal="center" vertical="center"/>
      <protection locked="0"/>
    </xf>
    <xf numFmtId="0" fontId="37" fillId="18" borderId="10" xfId="0" applyFont="1" applyFill="1" applyBorder="1" applyAlignment="1">
      <alignment vertical="center"/>
    </xf>
    <xf numFmtId="0" fontId="37" fillId="18" borderId="11" xfId="0" applyFont="1" applyFill="1" applyBorder="1" applyAlignment="1">
      <alignment horizontal="center" vertical="center" wrapText="1"/>
    </xf>
    <xf numFmtId="0" fontId="37" fillId="18" borderId="13" xfId="0" applyFont="1" applyFill="1" applyBorder="1" applyAlignment="1">
      <alignment horizontal="center" vertical="center"/>
    </xf>
    <xf numFmtId="0" fontId="37" fillId="18" borderId="14" xfId="0" applyFont="1" applyFill="1" applyBorder="1" applyAlignment="1">
      <alignment horizontal="center" vertical="center"/>
    </xf>
    <xf numFmtId="0" fontId="37" fillId="18" borderId="12" xfId="0" applyFont="1" applyFill="1" applyBorder="1" applyAlignment="1">
      <alignment horizontal="center" vertical="center"/>
    </xf>
    <xf numFmtId="0" fontId="37" fillId="18" borderId="13" xfId="0" applyFont="1" applyFill="1" applyBorder="1" applyAlignment="1">
      <alignment horizontal="center" vertical="center" wrapText="1"/>
    </xf>
    <xf numFmtId="0" fontId="37" fillId="18" borderId="14" xfId="0" applyFont="1" applyFill="1" applyBorder="1" applyAlignment="1">
      <alignment horizontal="center" vertical="center" wrapText="1"/>
    </xf>
    <xf numFmtId="0" fontId="37" fillId="18" borderId="12" xfId="0" applyFont="1" applyFill="1" applyBorder="1" applyAlignment="1">
      <alignment horizontal="center" vertical="center" wrapText="1"/>
    </xf>
    <xf numFmtId="0" fontId="36" fillId="18" borderId="11" xfId="0" applyFont="1" applyFill="1" applyBorder="1" applyAlignment="1">
      <alignment horizontal="center" vertical="center" wrapText="1"/>
    </xf>
    <xf numFmtId="179" fontId="37" fillId="18" borderId="11" xfId="0" applyNumberFormat="1" applyFont="1" applyFill="1" applyBorder="1" applyAlignment="1">
      <alignment horizontal="center" vertical="center" wrapText="1"/>
    </xf>
    <xf numFmtId="0" fontId="38" fillId="18" borderId="15" xfId="0" applyFont="1" applyFill="1" applyBorder="1" applyAlignment="1">
      <alignment horizontal="center" vertical="center" wrapText="1"/>
    </xf>
    <xf numFmtId="0" fontId="38" fillId="18" borderId="16" xfId="0" applyFont="1" applyFill="1" applyBorder="1" applyAlignment="1">
      <alignment horizontal="center" vertical="center" wrapText="1"/>
    </xf>
    <xf numFmtId="0" fontId="36" fillId="18" borderId="15" xfId="0" applyFont="1" applyFill="1" applyBorder="1" applyAlignment="1">
      <alignment horizontal="center" vertical="center" wrapText="1"/>
    </xf>
    <xf numFmtId="0" fontId="36" fillId="18" borderId="16" xfId="0" applyFont="1" applyFill="1" applyBorder="1" applyAlignment="1">
      <alignment horizontal="center" vertical="center" wrapText="1"/>
    </xf>
    <xf numFmtId="0" fontId="36" fillId="18" borderId="15" xfId="0" applyFont="1" applyFill="1" applyBorder="1" applyAlignment="1">
      <alignment horizontal="center" vertical="center"/>
    </xf>
    <xf numFmtId="0" fontId="36" fillId="18" borderId="16" xfId="0" applyFont="1" applyFill="1" applyBorder="1" applyAlignment="1">
      <alignment horizontal="center" vertical="center"/>
    </xf>
    <xf numFmtId="0" fontId="36" fillId="18" borderId="13" xfId="0" applyFont="1" applyFill="1" applyBorder="1" applyAlignment="1">
      <alignment horizontal="center" vertical="center" wrapText="1"/>
    </xf>
    <xf numFmtId="0" fontId="36" fillId="18" borderId="14" xfId="0" applyFont="1" applyFill="1" applyBorder="1" applyAlignment="1">
      <alignment horizontal="center" vertical="center" wrapText="1"/>
    </xf>
    <xf numFmtId="0" fontId="36" fillId="18" borderId="12" xfId="0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center" vertical="center"/>
    </xf>
    <xf numFmtId="0" fontId="36" fillId="18" borderId="14" xfId="0" applyFont="1" applyFill="1" applyBorder="1" applyAlignment="1">
      <alignment horizontal="center" vertical="center"/>
    </xf>
    <xf numFmtId="0" fontId="36" fillId="18" borderId="12" xfId="0" applyFont="1" applyFill="1" applyBorder="1" applyAlignment="1">
      <alignment horizontal="center" vertical="center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7" xfId="42"/>
    <cellStyle name="常规 11 5" xfId="43"/>
    <cellStyle name="常规 12 7" xfId="44"/>
    <cellStyle name="常规 16" xfId="45"/>
    <cellStyle name="常规 17" xfId="46"/>
    <cellStyle name="常规 17 10" xfId="47"/>
    <cellStyle name="常规 17 11" xfId="48"/>
    <cellStyle name="常规 17 12" xfId="49"/>
    <cellStyle name="常规 17 13" xfId="50"/>
    <cellStyle name="常规 17 7" xfId="51"/>
    <cellStyle name="常规 17 8" xfId="52"/>
    <cellStyle name="常规 17 9" xfId="53"/>
    <cellStyle name="常规 19" xfId="54"/>
    <cellStyle name="常规 2" xfId="55"/>
    <cellStyle name="常规 2 2" xfId="56"/>
    <cellStyle name="常规 20" xfId="57"/>
    <cellStyle name="常规 21" xfId="58"/>
    <cellStyle name="常规 23" xfId="59"/>
    <cellStyle name="常规 3" xfId="60"/>
    <cellStyle name="常规 3 3" xfId="61"/>
    <cellStyle name="常规 4 5" xfId="62"/>
    <cellStyle name="常规 5" xfId="63"/>
    <cellStyle name="常规 5 7" xfId="64"/>
    <cellStyle name="常规 6" xfId="65"/>
    <cellStyle name="常规 7" xfId="66"/>
    <cellStyle name="常规 7 5" xfId="67"/>
    <cellStyle name="常规 8" xfId="68"/>
    <cellStyle name="常规 8 7" xfId="69"/>
    <cellStyle name="常规 9 5" xfId="70"/>
    <cellStyle name="常规_附件1广东省鹤山市2016年村级公益事业建设一事一议财政奖补项目计划表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60" zoomScaleNormal="60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L10" sqref="L10"/>
    </sheetView>
  </sheetViews>
  <sheetFormatPr defaultColWidth="9.00390625" defaultRowHeight="14.25"/>
  <cols>
    <col min="1" max="1" width="17.75390625" style="1" customWidth="1"/>
    <col min="2" max="2" width="10.00390625" style="2" customWidth="1"/>
    <col min="3" max="3" width="11.125" style="2" customWidth="1"/>
    <col min="4" max="4" width="10.50390625" style="3" customWidth="1"/>
    <col min="5" max="5" width="11.375" style="3" customWidth="1"/>
    <col min="6" max="6" width="24.625" style="4" customWidth="1"/>
    <col min="7" max="7" width="16.00390625" style="3" customWidth="1"/>
    <col min="8" max="8" width="82.00390625" style="3" customWidth="1"/>
    <col min="9" max="9" width="22.125" style="2" customWidth="1"/>
    <col min="10" max="10" width="27.00390625" style="2" customWidth="1"/>
    <col min="11" max="11" width="29.50390625" style="1" hidden="1" customWidth="1"/>
    <col min="12" max="12" width="18.875" style="1" customWidth="1"/>
    <col min="13" max="16384" width="9.00390625" style="1" customWidth="1"/>
  </cols>
  <sheetData>
    <row r="1" spans="1:12" ht="48" customHeight="1">
      <c r="A1" s="49" t="s">
        <v>167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4.5" customHeight="1">
      <c r="A2" s="47" t="s">
        <v>154</v>
      </c>
      <c r="B2" s="48"/>
      <c r="C2" s="48"/>
      <c r="D2" s="48"/>
      <c r="E2" s="9"/>
      <c r="F2" s="10"/>
      <c r="G2" s="9"/>
      <c r="H2" s="9"/>
      <c r="I2" s="9"/>
      <c r="J2" s="50" t="s">
        <v>174</v>
      </c>
      <c r="K2" s="51"/>
      <c r="L2" s="51"/>
    </row>
    <row r="3" spans="1:12" ht="27.75" customHeight="1">
      <c r="A3" s="67" t="s">
        <v>0</v>
      </c>
      <c r="B3" s="70" t="s">
        <v>1</v>
      </c>
      <c r="C3" s="67" t="s">
        <v>2</v>
      </c>
      <c r="D3" s="67" t="s">
        <v>3</v>
      </c>
      <c r="E3" s="67" t="s">
        <v>4</v>
      </c>
      <c r="F3" s="67" t="s">
        <v>5</v>
      </c>
      <c r="G3" s="67" t="s">
        <v>74</v>
      </c>
      <c r="H3" s="67" t="s">
        <v>6</v>
      </c>
      <c r="I3" s="67" t="s">
        <v>173</v>
      </c>
      <c r="J3" s="67" t="s">
        <v>172</v>
      </c>
      <c r="K3" s="59" t="s">
        <v>171</v>
      </c>
      <c r="L3" s="59" t="s">
        <v>175</v>
      </c>
    </row>
    <row r="4" spans="1:12" ht="39.75" customHeight="1">
      <c r="A4" s="68"/>
      <c r="B4" s="71"/>
      <c r="C4" s="68"/>
      <c r="D4" s="68"/>
      <c r="E4" s="68"/>
      <c r="F4" s="68"/>
      <c r="G4" s="68"/>
      <c r="H4" s="68"/>
      <c r="I4" s="68"/>
      <c r="J4" s="68"/>
      <c r="K4" s="59"/>
      <c r="L4" s="59"/>
    </row>
    <row r="5" spans="1:12" ht="22.5" customHeight="1">
      <c r="A5" s="69"/>
      <c r="B5" s="72"/>
      <c r="C5" s="69"/>
      <c r="D5" s="69"/>
      <c r="E5" s="69"/>
      <c r="F5" s="69"/>
      <c r="G5" s="69"/>
      <c r="H5" s="69"/>
      <c r="I5" s="69"/>
      <c r="J5" s="69"/>
      <c r="K5" s="59"/>
      <c r="L5" s="59"/>
    </row>
    <row r="6" spans="1:12" s="5" customFormat="1" ht="62.25" customHeight="1">
      <c r="A6" s="11" t="s">
        <v>70</v>
      </c>
      <c r="B6" s="15">
        <v>1</v>
      </c>
      <c r="C6" s="11">
        <v>8</v>
      </c>
      <c r="D6" s="18">
        <f>D7+D9+D15+D24+D29+D40+D44+D60</f>
        <v>31</v>
      </c>
      <c r="E6" s="18">
        <f>E7+E9+E15+E24+E29+E40+E44+E60</f>
        <v>50</v>
      </c>
      <c r="F6" s="18"/>
      <c r="G6" s="18"/>
      <c r="H6" s="18"/>
      <c r="I6" s="18">
        <f>I7+I9+I15+I24+I29+I40+I44+I60</f>
        <v>3218.17</v>
      </c>
      <c r="J6" s="18">
        <f>J7+J9+J15+J24+J29+J40+J44+J60</f>
        <v>373.00000000000006</v>
      </c>
      <c r="K6" s="18">
        <f>K7+K9+K15+K24+K29+K40+K44+K60</f>
        <v>28839</v>
      </c>
      <c r="L6" s="13"/>
    </row>
    <row r="7" spans="1:12" s="6" customFormat="1" ht="76.5" customHeight="1">
      <c r="A7" s="65" t="s">
        <v>44</v>
      </c>
      <c r="B7" s="66"/>
      <c r="C7" s="15">
        <v>1</v>
      </c>
      <c r="D7" s="11">
        <v>1</v>
      </c>
      <c r="E7" s="11">
        <v>1</v>
      </c>
      <c r="F7" s="11"/>
      <c r="G7" s="13"/>
      <c r="H7" s="13"/>
      <c r="I7" s="16">
        <f>SUM(I8:I8)</f>
        <v>387</v>
      </c>
      <c r="J7" s="16">
        <f>SUM(J8:J8)</f>
        <v>51.59</v>
      </c>
      <c r="K7" s="15">
        <v>4415</v>
      </c>
      <c r="L7" s="11"/>
    </row>
    <row r="8" spans="1:12" s="6" customFormat="1" ht="79.5" customHeight="1">
      <c r="A8" s="13">
        <v>1</v>
      </c>
      <c r="B8" s="12" t="s">
        <v>7</v>
      </c>
      <c r="C8" s="13" t="s">
        <v>71</v>
      </c>
      <c r="D8" s="13" t="s">
        <v>72</v>
      </c>
      <c r="E8" s="13">
        <v>1</v>
      </c>
      <c r="F8" s="13" t="s">
        <v>73</v>
      </c>
      <c r="G8" s="13" t="s">
        <v>11</v>
      </c>
      <c r="H8" s="13" t="s">
        <v>155</v>
      </c>
      <c r="I8" s="14">
        <v>387</v>
      </c>
      <c r="J8" s="14">
        <v>51.59</v>
      </c>
      <c r="K8" s="12">
        <v>923</v>
      </c>
      <c r="L8" s="11"/>
    </row>
    <row r="9" spans="1:12" s="6" customFormat="1" ht="86.25" customHeight="1">
      <c r="A9" s="63" t="s">
        <v>168</v>
      </c>
      <c r="B9" s="64"/>
      <c r="C9" s="11">
        <v>1</v>
      </c>
      <c r="D9" s="11">
        <v>5</v>
      </c>
      <c r="E9" s="11">
        <v>5</v>
      </c>
      <c r="F9" s="11"/>
      <c r="G9" s="13"/>
      <c r="H9" s="11"/>
      <c r="I9" s="16">
        <f>SUM(I10:I14)</f>
        <v>564</v>
      </c>
      <c r="J9" s="16">
        <f>SUM(J10:J14)</f>
        <v>53.17</v>
      </c>
      <c r="K9" s="17">
        <f>SUM(K10:K14)</f>
        <v>857</v>
      </c>
      <c r="L9" s="11"/>
    </row>
    <row r="10" spans="1:12" s="5" customFormat="1" ht="86.25" customHeight="1">
      <c r="A10" s="13">
        <v>1</v>
      </c>
      <c r="B10" s="12" t="s">
        <v>7</v>
      </c>
      <c r="C10" s="13" t="s">
        <v>30</v>
      </c>
      <c r="D10" s="13" t="s">
        <v>31</v>
      </c>
      <c r="E10" s="13">
        <v>1</v>
      </c>
      <c r="F10" s="13" t="s">
        <v>36</v>
      </c>
      <c r="G10" s="13" t="s">
        <v>75</v>
      </c>
      <c r="H10" s="13" t="s">
        <v>40</v>
      </c>
      <c r="I10" s="14">
        <v>270</v>
      </c>
      <c r="J10" s="14">
        <v>35.99</v>
      </c>
      <c r="K10" s="13">
        <v>124</v>
      </c>
      <c r="L10" s="13"/>
    </row>
    <row r="11" spans="1:12" s="5" customFormat="1" ht="109.5" customHeight="1">
      <c r="A11" s="13">
        <v>2</v>
      </c>
      <c r="B11" s="12" t="s">
        <v>7</v>
      </c>
      <c r="C11" s="13" t="s">
        <v>30</v>
      </c>
      <c r="D11" s="13" t="s">
        <v>30</v>
      </c>
      <c r="E11" s="13">
        <v>1</v>
      </c>
      <c r="F11" s="13" t="s">
        <v>37</v>
      </c>
      <c r="G11" s="13" t="s">
        <v>75</v>
      </c>
      <c r="H11" s="13" t="s">
        <v>41</v>
      </c>
      <c r="I11" s="14">
        <v>84</v>
      </c>
      <c r="J11" s="14">
        <v>11.2</v>
      </c>
      <c r="K11" s="13">
        <v>200</v>
      </c>
      <c r="L11" s="13"/>
    </row>
    <row r="12" spans="1:12" s="5" customFormat="1" ht="86.25" customHeight="1">
      <c r="A12" s="13">
        <v>3</v>
      </c>
      <c r="B12" s="12" t="s">
        <v>7</v>
      </c>
      <c r="C12" s="13" t="s">
        <v>30</v>
      </c>
      <c r="D12" s="13" t="s">
        <v>33</v>
      </c>
      <c r="E12" s="13">
        <v>1</v>
      </c>
      <c r="F12" s="13" t="s">
        <v>164</v>
      </c>
      <c r="G12" s="13" t="s">
        <v>11</v>
      </c>
      <c r="H12" s="13" t="s">
        <v>42</v>
      </c>
      <c r="I12" s="14">
        <v>150</v>
      </c>
      <c r="J12" s="14">
        <v>2.06</v>
      </c>
      <c r="K12" s="13">
        <v>223</v>
      </c>
      <c r="L12" s="13"/>
    </row>
    <row r="13" spans="1:12" s="5" customFormat="1" ht="86.25" customHeight="1">
      <c r="A13" s="13">
        <v>4</v>
      </c>
      <c r="B13" s="12" t="s">
        <v>7</v>
      </c>
      <c r="C13" s="13" t="s">
        <v>30</v>
      </c>
      <c r="D13" s="13" t="s">
        <v>38</v>
      </c>
      <c r="E13" s="13">
        <v>1</v>
      </c>
      <c r="F13" s="13" t="s">
        <v>39</v>
      </c>
      <c r="G13" s="13" t="s">
        <v>29</v>
      </c>
      <c r="H13" s="13" t="s">
        <v>43</v>
      </c>
      <c r="I13" s="14">
        <v>15</v>
      </c>
      <c r="J13" s="14">
        <v>2</v>
      </c>
      <c r="K13" s="13">
        <v>120</v>
      </c>
      <c r="L13" s="13"/>
    </row>
    <row r="14" spans="1:12" s="5" customFormat="1" ht="87.75" customHeight="1">
      <c r="A14" s="13">
        <v>5</v>
      </c>
      <c r="B14" s="12" t="s">
        <v>7</v>
      </c>
      <c r="C14" s="13" t="s">
        <v>30</v>
      </c>
      <c r="D14" s="13" t="s">
        <v>32</v>
      </c>
      <c r="E14" s="13">
        <v>1</v>
      </c>
      <c r="F14" s="13" t="s">
        <v>34</v>
      </c>
      <c r="G14" s="13" t="s">
        <v>29</v>
      </c>
      <c r="H14" s="13" t="s">
        <v>35</v>
      </c>
      <c r="I14" s="14">
        <v>45</v>
      </c>
      <c r="J14" s="14">
        <v>1.92</v>
      </c>
      <c r="K14" s="13">
        <v>190</v>
      </c>
      <c r="L14" s="13"/>
    </row>
    <row r="15" spans="1:12" s="6" customFormat="1" ht="86.25" customHeight="1">
      <c r="A15" s="63" t="s">
        <v>8</v>
      </c>
      <c r="B15" s="64"/>
      <c r="C15" s="11">
        <v>1</v>
      </c>
      <c r="D15" s="11">
        <v>6</v>
      </c>
      <c r="E15" s="11">
        <v>8</v>
      </c>
      <c r="F15" s="11"/>
      <c r="G15" s="13"/>
      <c r="H15" s="11"/>
      <c r="I15" s="16">
        <f>SUM(I16:I23)</f>
        <v>352.27000000000004</v>
      </c>
      <c r="J15" s="16">
        <f>SUM(J16:J23)</f>
        <v>46.97</v>
      </c>
      <c r="K15" s="18">
        <v>6933</v>
      </c>
      <c r="L15" s="11"/>
    </row>
    <row r="16" spans="1:12" s="5" customFormat="1" ht="93" customHeight="1">
      <c r="A16" s="13">
        <v>1</v>
      </c>
      <c r="B16" s="19" t="s">
        <v>7</v>
      </c>
      <c r="C16" s="13" t="s">
        <v>9</v>
      </c>
      <c r="D16" s="52" t="s">
        <v>76</v>
      </c>
      <c r="E16" s="13">
        <v>1</v>
      </c>
      <c r="F16" s="13" t="s">
        <v>10</v>
      </c>
      <c r="G16" s="13" t="s">
        <v>11</v>
      </c>
      <c r="H16" s="13" t="s">
        <v>12</v>
      </c>
      <c r="I16" s="14">
        <v>93</v>
      </c>
      <c r="J16" s="14">
        <v>12.4</v>
      </c>
      <c r="K16" s="12">
        <v>153</v>
      </c>
      <c r="L16" s="13"/>
    </row>
    <row r="17" spans="1:12" s="5" customFormat="1" ht="90.75" customHeight="1">
      <c r="A17" s="13">
        <v>2</v>
      </c>
      <c r="B17" s="19" t="s">
        <v>7</v>
      </c>
      <c r="C17" s="13" t="s">
        <v>9</v>
      </c>
      <c r="D17" s="52"/>
      <c r="E17" s="13">
        <v>2</v>
      </c>
      <c r="F17" s="13" t="s">
        <v>13</v>
      </c>
      <c r="G17" s="13" t="s">
        <v>14</v>
      </c>
      <c r="H17" s="13" t="s">
        <v>15</v>
      </c>
      <c r="I17" s="14">
        <v>71.5</v>
      </c>
      <c r="J17" s="14">
        <v>9.53</v>
      </c>
      <c r="K17" s="12">
        <v>153</v>
      </c>
      <c r="L17" s="13"/>
    </row>
    <row r="18" spans="1:12" s="5" customFormat="1" ht="87.75" customHeight="1">
      <c r="A18" s="13">
        <v>3</v>
      </c>
      <c r="B18" s="19" t="s">
        <v>7</v>
      </c>
      <c r="C18" s="13" t="s">
        <v>9</v>
      </c>
      <c r="D18" s="52" t="s">
        <v>176</v>
      </c>
      <c r="E18" s="13">
        <v>3</v>
      </c>
      <c r="F18" s="13" t="s">
        <v>16</v>
      </c>
      <c r="G18" s="13" t="s">
        <v>11</v>
      </c>
      <c r="H18" s="13" t="s">
        <v>17</v>
      </c>
      <c r="I18" s="14">
        <v>38</v>
      </c>
      <c r="J18" s="14">
        <v>5.07</v>
      </c>
      <c r="K18" s="12">
        <v>184</v>
      </c>
      <c r="L18" s="13"/>
    </row>
    <row r="19" spans="1:12" s="5" customFormat="1" ht="86.25" customHeight="1">
      <c r="A19" s="13">
        <v>4</v>
      </c>
      <c r="B19" s="19" t="s">
        <v>7</v>
      </c>
      <c r="C19" s="13" t="s">
        <v>9</v>
      </c>
      <c r="D19" s="52"/>
      <c r="E19" s="13">
        <v>4</v>
      </c>
      <c r="F19" s="13" t="s">
        <v>18</v>
      </c>
      <c r="G19" s="13" t="s">
        <v>11</v>
      </c>
      <c r="H19" s="13" t="s">
        <v>19</v>
      </c>
      <c r="I19" s="14">
        <v>30</v>
      </c>
      <c r="J19" s="14">
        <v>4</v>
      </c>
      <c r="K19" s="12">
        <v>183</v>
      </c>
      <c r="L19" s="13"/>
    </row>
    <row r="20" spans="1:12" s="5" customFormat="1" ht="91.5" customHeight="1">
      <c r="A20" s="13">
        <v>5</v>
      </c>
      <c r="B20" s="19" t="s">
        <v>7</v>
      </c>
      <c r="C20" s="13" t="s">
        <v>9</v>
      </c>
      <c r="D20" s="13" t="s">
        <v>77</v>
      </c>
      <c r="E20" s="13">
        <v>1</v>
      </c>
      <c r="F20" s="13" t="s">
        <v>20</v>
      </c>
      <c r="G20" s="13" t="s">
        <v>21</v>
      </c>
      <c r="H20" s="13" t="s">
        <v>22</v>
      </c>
      <c r="I20" s="14">
        <v>5.96</v>
      </c>
      <c r="J20" s="14">
        <v>0.79</v>
      </c>
      <c r="K20" s="12">
        <v>450</v>
      </c>
      <c r="L20" s="13"/>
    </row>
    <row r="21" spans="1:12" s="5" customFormat="1" ht="91.5" customHeight="1">
      <c r="A21" s="13">
        <v>6</v>
      </c>
      <c r="B21" s="19" t="s">
        <v>7</v>
      </c>
      <c r="C21" s="13" t="s">
        <v>9</v>
      </c>
      <c r="D21" s="13" t="s">
        <v>78</v>
      </c>
      <c r="E21" s="13">
        <v>1</v>
      </c>
      <c r="F21" s="13" t="s">
        <v>23</v>
      </c>
      <c r="G21" s="13" t="s">
        <v>11</v>
      </c>
      <c r="H21" s="13" t="s">
        <v>24</v>
      </c>
      <c r="I21" s="14">
        <v>46.7</v>
      </c>
      <c r="J21" s="14">
        <v>6.23</v>
      </c>
      <c r="K21" s="12">
        <v>183</v>
      </c>
      <c r="L21" s="13"/>
    </row>
    <row r="22" spans="1:12" s="5" customFormat="1" ht="97.5" customHeight="1">
      <c r="A22" s="13">
        <v>7</v>
      </c>
      <c r="B22" s="19" t="s">
        <v>7</v>
      </c>
      <c r="C22" s="13" t="s">
        <v>9</v>
      </c>
      <c r="D22" s="13" t="s">
        <v>79</v>
      </c>
      <c r="E22" s="13">
        <v>1</v>
      </c>
      <c r="F22" s="13" t="s">
        <v>25</v>
      </c>
      <c r="G22" s="13" t="s">
        <v>11</v>
      </c>
      <c r="H22" s="13" t="s">
        <v>26</v>
      </c>
      <c r="I22" s="14">
        <v>26.91</v>
      </c>
      <c r="J22" s="14">
        <v>3.59</v>
      </c>
      <c r="K22" s="12">
        <v>486</v>
      </c>
      <c r="L22" s="13"/>
    </row>
    <row r="23" spans="1:12" s="5" customFormat="1" ht="102.75" customHeight="1">
      <c r="A23" s="13">
        <v>8</v>
      </c>
      <c r="B23" s="19" t="s">
        <v>7</v>
      </c>
      <c r="C23" s="13" t="s">
        <v>9</v>
      </c>
      <c r="D23" s="13" t="s">
        <v>80</v>
      </c>
      <c r="E23" s="13">
        <v>1</v>
      </c>
      <c r="F23" s="13" t="s">
        <v>27</v>
      </c>
      <c r="G23" s="13" t="s">
        <v>21</v>
      </c>
      <c r="H23" s="13" t="s">
        <v>28</v>
      </c>
      <c r="I23" s="14">
        <v>40.2</v>
      </c>
      <c r="J23" s="14">
        <v>5.36</v>
      </c>
      <c r="K23" s="12">
        <v>2088</v>
      </c>
      <c r="L23" s="13"/>
    </row>
    <row r="24" spans="1:12" s="6" customFormat="1" ht="79.5" customHeight="1">
      <c r="A24" s="63" t="s">
        <v>169</v>
      </c>
      <c r="B24" s="64"/>
      <c r="C24" s="11">
        <v>1</v>
      </c>
      <c r="D24" s="11">
        <v>2</v>
      </c>
      <c r="E24" s="11">
        <v>4</v>
      </c>
      <c r="F24" s="11" t="s">
        <v>153</v>
      </c>
      <c r="G24" s="13"/>
      <c r="H24" s="11"/>
      <c r="I24" s="16">
        <f>SUM(I25:I28)</f>
        <v>375</v>
      </c>
      <c r="J24" s="16">
        <f>SUM(J25:J28)</f>
        <v>49.989999999999995</v>
      </c>
      <c r="K24" s="15">
        <v>3376</v>
      </c>
      <c r="L24" s="11"/>
    </row>
    <row r="25" spans="1:12" s="6" customFormat="1" ht="86.25" customHeight="1">
      <c r="A25" s="11">
        <v>1</v>
      </c>
      <c r="B25" s="12" t="s">
        <v>7</v>
      </c>
      <c r="C25" s="13" t="s">
        <v>142</v>
      </c>
      <c r="D25" s="52" t="s">
        <v>143</v>
      </c>
      <c r="E25" s="13">
        <v>1</v>
      </c>
      <c r="F25" s="13" t="s">
        <v>145</v>
      </c>
      <c r="G25" s="13" t="s">
        <v>14</v>
      </c>
      <c r="H25" s="13" t="s">
        <v>144</v>
      </c>
      <c r="I25" s="14">
        <v>70</v>
      </c>
      <c r="J25" s="14">
        <v>9.33</v>
      </c>
      <c r="K25" s="20">
        <v>160</v>
      </c>
      <c r="L25" s="11"/>
    </row>
    <row r="26" spans="1:12" s="6" customFormat="1" ht="84.75" customHeight="1">
      <c r="A26" s="11">
        <v>2</v>
      </c>
      <c r="B26" s="12" t="s">
        <v>7</v>
      </c>
      <c r="C26" s="13" t="s">
        <v>142</v>
      </c>
      <c r="D26" s="52"/>
      <c r="E26" s="13">
        <v>2</v>
      </c>
      <c r="F26" s="13" t="s">
        <v>146</v>
      </c>
      <c r="G26" s="13" t="s">
        <v>14</v>
      </c>
      <c r="H26" s="13" t="s">
        <v>147</v>
      </c>
      <c r="I26" s="14">
        <v>150</v>
      </c>
      <c r="J26" s="14">
        <v>20</v>
      </c>
      <c r="K26" s="20">
        <v>866</v>
      </c>
      <c r="L26" s="11"/>
    </row>
    <row r="27" spans="1:12" s="6" customFormat="1" ht="86.25" customHeight="1">
      <c r="A27" s="11">
        <v>3</v>
      </c>
      <c r="B27" s="12" t="s">
        <v>7</v>
      </c>
      <c r="C27" s="13" t="s">
        <v>142</v>
      </c>
      <c r="D27" s="52" t="s">
        <v>150</v>
      </c>
      <c r="E27" s="13">
        <v>1</v>
      </c>
      <c r="F27" s="13" t="s">
        <v>148</v>
      </c>
      <c r="G27" s="13" t="s">
        <v>11</v>
      </c>
      <c r="H27" s="13" t="s">
        <v>149</v>
      </c>
      <c r="I27" s="14">
        <v>90</v>
      </c>
      <c r="J27" s="14">
        <v>12</v>
      </c>
      <c r="K27" s="60">
        <v>1961</v>
      </c>
      <c r="L27" s="11"/>
    </row>
    <row r="28" spans="1:12" s="6" customFormat="1" ht="97.5" customHeight="1">
      <c r="A28" s="11">
        <v>4</v>
      </c>
      <c r="B28" s="12" t="s">
        <v>7</v>
      </c>
      <c r="C28" s="13" t="s">
        <v>142</v>
      </c>
      <c r="D28" s="52"/>
      <c r="E28" s="13">
        <v>2</v>
      </c>
      <c r="F28" s="21" t="s">
        <v>151</v>
      </c>
      <c r="G28" s="21" t="s">
        <v>11</v>
      </c>
      <c r="H28" s="21" t="s">
        <v>152</v>
      </c>
      <c r="I28" s="14">
        <v>65</v>
      </c>
      <c r="J28" s="14">
        <v>8.66</v>
      </c>
      <c r="K28" s="60"/>
      <c r="L28" s="11"/>
    </row>
    <row r="29" spans="1:12" s="6" customFormat="1" ht="84.75" customHeight="1">
      <c r="A29" s="61" t="s">
        <v>170</v>
      </c>
      <c r="B29" s="62"/>
      <c r="C29" s="22">
        <v>1</v>
      </c>
      <c r="D29" s="22">
        <v>4</v>
      </c>
      <c r="E29" s="22">
        <v>10</v>
      </c>
      <c r="F29" s="22"/>
      <c r="G29" s="22"/>
      <c r="H29" s="22"/>
      <c r="I29" s="23">
        <f>SUM(I30:I39)</f>
        <v>588</v>
      </c>
      <c r="J29" s="23">
        <f>SUM(J30:J39)</f>
        <v>78.39</v>
      </c>
      <c r="K29" s="24">
        <f>SUM(K30:K39)</f>
        <v>8141</v>
      </c>
      <c r="L29" s="22"/>
    </row>
    <row r="30" spans="1:12" s="6" customFormat="1" ht="94.5" customHeight="1">
      <c r="A30" s="25">
        <v>1</v>
      </c>
      <c r="B30" s="19" t="s">
        <v>7</v>
      </c>
      <c r="C30" s="26" t="s">
        <v>81</v>
      </c>
      <c r="D30" s="56" t="s">
        <v>83</v>
      </c>
      <c r="E30" s="12">
        <v>1</v>
      </c>
      <c r="F30" s="29" t="s">
        <v>156</v>
      </c>
      <c r="G30" s="28" t="s">
        <v>52</v>
      </c>
      <c r="H30" s="29" t="s">
        <v>157</v>
      </c>
      <c r="I30" s="14">
        <v>69</v>
      </c>
      <c r="J30" s="14">
        <v>9.2</v>
      </c>
      <c r="K30" s="56">
        <v>3866</v>
      </c>
      <c r="L30" s="11"/>
    </row>
    <row r="31" spans="1:12" s="6" customFormat="1" ht="99" customHeight="1">
      <c r="A31" s="25">
        <v>2</v>
      </c>
      <c r="B31" s="19" t="s">
        <v>7</v>
      </c>
      <c r="C31" s="26" t="s">
        <v>81</v>
      </c>
      <c r="D31" s="57"/>
      <c r="E31" s="12">
        <v>2</v>
      </c>
      <c r="F31" s="29" t="s">
        <v>158</v>
      </c>
      <c r="G31" s="28" t="s">
        <v>52</v>
      </c>
      <c r="H31" s="29" t="s">
        <v>157</v>
      </c>
      <c r="I31" s="14">
        <v>96</v>
      </c>
      <c r="J31" s="14">
        <v>12.8</v>
      </c>
      <c r="K31" s="57"/>
      <c r="L31" s="11"/>
    </row>
    <row r="32" spans="1:12" s="6" customFormat="1" ht="90" customHeight="1">
      <c r="A32" s="25">
        <v>3</v>
      </c>
      <c r="B32" s="19" t="s">
        <v>7</v>
      </c>
      <c r="C32" s="26" t="s">
        <v>81</v>
      </c>
      <c r="D32" s="57"/>
      <c r="E32" s="12">
        <v>3</v>
      </c>
      <c r="F32" s="29" t="s">
        <v>159</v>
      </c>
      <c r="G32" s="28" t="s">
        <v>52</v>
      </c>
      <c r="H32" s="29" t="s">
        <v>157</v>
      </c>
      <c r="I32" s="14">
        <v>81</v>
      </c>
      <c r="J32" s="14">
        <v>10.8</v>
      </c>
      <c r="K32" s="57"/>
      <c r="L32" s="11"/>
    </row>
    <row r="33" spans="1:12" s="6" customFormat="1" ht="94.5" customHeight="1">
      <c r="A33" s="25">
        <v>4</v>
      </c>
      <c r="B33" s="19" t="s">
        <v>7</v>
      </c>
      <c r="C33" s="26" t="s">
        <v>81</v>
      </c>
      <c r="D33" s="58"/>
      <c r="E33" s="12">
        <v>4</v>
      </c>
      <c r="F33" s="29" t="s">
        <v>160</v>
      </c>
      <c r="G33" s="28" t="s">
        <v>52</v>
      </c>
      <c r="H33" s="29" t="s">
        <v>84</v>
      </c>
      <c r="I33" s="14">
        <v>96</v>
      </c>
      <c r="J33" s="14">
        <v>12.8</v>
      </c>
      <c r="K33" s="58"/>
      <c r="L33" s="11"/>
    </row>
    <row r="34" spans="1:12" s="6" customFormat="1" ht="84.75" customHeight="1">
      <c r="A34" s="25">
        <v>5</v>
      </c>
      <c r="B34" s="19" t="s">
        <v>7</v>
      </c>
      <c r="C34" s="26" t="s">
        <v>81</v>
      </c>
      <c r="D34" s="12" t="s">
        <v>161</v>
      </c>
      <c r="E34" s="12">
        <v>1</v>
      </c>
      <c r="F34" s="29" t="s">
        <v>85</v>
      </c>
      <c r="G34" s="28" t="s">
        <v>82</v>
      </c>
      <c r="H34" s="29" t="s">
        <v>86</v>
      </c>
      <c r="I34" s="14">
        <v>25</v>
      </c>
      <c r="J34" s="14">
        <v>3.33</v>
      </c>
      <c r="K34" s="13">
        <v>200</v>
      </c>
      <c r="L34" s="11"/>
    </row>
    <row r="35" spans="1:12" s="6" customFormat="1" ht="83.25" customHeight="1">
      <c r="A35" s="25">
        <v>6</v>
      </c>
      <c r="B35" s="19" t="s">
        <v>7</v>
      </c>
      <c r="C35" s="26" t="s">
        <v>81</v>
      </c>
      <c r="D35" s="53" t="s">
        <v>162</v>
      </c>
      <c r="E35" s="12">
        <v>1</v>
      </c>
      <c r="F35" s="29" t="s">
        <v>87</v>
      </c>
      <c r="G35" s="28" t="s">
        <v>82</v>
      </c>
      <c r="H35" s="29" t="s">
        <v>88</v>
      </c>
      <c r="I35" s="14">
        <v>48</v>
      </c>
      <c r="J35" s="14">
        <v>6.4</v>
      </c>
      <c r="K35" s="13">
        <v>1030</v>
      </c>
      <c r="L35" s="11"/>
    </row>
    <row r="36" spans="1:12" s="6" customFormat="1" ht="84.75" customHeight="1">
      <c r="A36" s="25">
        <v>7</v>
      </c>
      <c r="B36" s="19" t="s">
        <v>7</v>
      </c>
      <c r="C36" s="26" t="s">
        <v>81</v>
      </c>
      <c r="D36" s="54"/>
      <c r="E36" s="12">
        <v>2</v>
      </c>
      <c r="F36" s="29" t="s">
        <v>89</v>
      </c>
      <c r="G36" s="28" t="s">
        <v>52</v>
      </c>
      <c r="H36" s="29" t="s">
        <v>90</v>
      </c>
      <c r="I36" s="14">
        <v>80</v>
      </c>
      <c r="J36" s="14">
        <v>10.66</v>
      </c>
      <c r="K36" s="13">
        <v>280</v>
      </c>
      <c r="L36" s="11"/>
    </row>
    <row r="37" spans="1:12" s="6" customFormat="1" ht="86.25" customHeight="1">
      <c r="A37" s="25">
        <v>8</v>
      </c>
      <c r="B37" s="19" t="s">
        <v>7</v>
      </c>
      <c r="C37" s="26" t="s">
        <v>81</v>
      </c>
      <c r="D37" s="53" t="s">
        <v>163</v>
      </c>
      <c r="E37" s="12">
        <v>1</v>
      </c>
      <c r="F37" s="29" t="s">
        <v>91</v>
      </c>
      <c r="G37" s="28" t="s">
        <v>52</v>
      </c>
      <c r="H37" s="29" t="s">
        <v>86</v>
      </c>
      <c r="I37" s="14">
        <v>30</v>
      </c>
      <c r="J37" s="14">
        <v>4</v>
      </c>
      <c r="K37" s="13">
        <v>2200</v>
      </c>
      <c r="L37" s="11"/>
    </row>
    <row r="38" spans="1:12" s="6" customFormat="1" ht="86.25" customHeight="1">
      <c r="A38" s="25">
        <v>9</v>
      </c>
      <c r="B38" s="19" t="s">
        <v>7</v>
      </c>
      <c r="C38" s="26" t="s">
        <v>81</v>
      </c>
      <c r="D38" s="54"/>
      <c r="E38" s="12">
        <v>2</v>
      </c>
      <c r="F38" s="29" t="s">
        <v>94</v>
      </c>
      <c r="G38" s="28" t="s">
        <v>82</v>
      </c>
      <c r="H38" s="29" t="s">
        <v>95</v>
      </c>
      <c r="I38" s="14">
        <v>43</v>
      </c>
      <c r="J38" s="14">
        <v>5.73</v>
      </c>
      <c r="K38" s="13">
        <v>320</v>
      </c>
      <c r="L38" s="11"/>
    </row>
    <row r="39" spans="1:12" s="6" customFormat="1" ht="79.5" customHeight="1">
      <c r="A39" s="25">
        <v>10</v>
      </c>
      <c r="B39" s="19" t="s">
        <v>7</v>
      </c>
      <c r="C39" s="26" t="s">
        <v>81</v>
      </c>
      <c r="D39" s="55"/>
      <c r="E39" s="12">
        <v>3</v>
      </c>
      <c r="F39" s="29" t="s">
        <v>92</v>
      </c>
      <c r="G39" s="28" t="s">
        <v>14</v>
      </c>
      <c r="H39" s="29" t="s">
        <v>93</v>
      </c>
      <c r="I39" s="14">
        <v>20</v>
      </c>
      <c r="J39" s="14">
        <v>2.67</v>
      </c>
      <c r="K39" s="13">
        <v>245</v>
      </c>
      <c r="L39" s="11"/>
    </row>
    <row r="40" spans="1:12" s="6" customFormat="1" ht="86.25" customHeight="1">
      <c r="A40" s="61" t="s">
        <v>45</v>
      </c>
      <c r="B40" s="62"/>
      <c r="C40" s="30">
        <v>1</v>
      </c>
      <c r="D40" s="30">
        <v>3</v>
      </c>
      <c r="E40" s="30">
        <v>3</v>
      </c>
      <c r="F40" s="30"/>
      <c r="G40" s="31"/>
      <c r="H40" s="30"/>
      <c r="I40" s="16">
        <f>SUM(I41:I43)</f>
        <v>117.59</v>
      </c>
      <c r="J40" s="16">
        <f>SUM(J41:J43)</f>
        <v>15.670000000000002</v>
      </c>
      <c r="K40" s="32">
        <f>SUM(K41:K43)</f>
        <v>884</v>
      </c>
      <c r="L40" s="30"/>
    </row>
    <row r="41" spans="1:12" s="7" customFormat="1" ht="83.25" customHeight="1">
      <c r="A41" s="25">
        <v>1</v>
      </c>
      <c r="B41" s="31" t="s">
        <v>48</v>
      </c>
      <c r="C41" s="25" t="s">
        <v>49</v>
      </c>
      <c r="D41" s="25" t="s">
        <v>50</v>
      </c>
      <c r="E41" s="25">
        <v>1</v>
      </c>
      <c r="F41" s="31" t="s">
        <v>51</v>
      </c>
      <c r="G41" s="28" t="s">
        <v>52</v>
      </c>
      <c r="H41" s="31" t="s">
        <v>53</v>
      </c>
      <c r="I41" s="14">
        <v>18</v>
      </c>
      <c r="J41" s="14">
        <v>2.4</v>
      </c>
      <c r="K41" s="13">
        <v>187</v>
      </c>
      <c r="L41" s="31"/>
    </row>
    <row r="42" spans="1:12" s="7" customFormat="1" ht="84.75" customHeight="1">
      <c r="A42" s="25">
        <v>2</v>
      </c>
      <c r="B42" s="31" t="s">
        <v>48</v>
      </c>
      <c r="C42" s="25" t="s">
        <v>49</v>
      </c>
      <c r="D42" s="25" t="s">
        <v>49</v>
      </c>
      <c r="E42" s="25">
        <v>1</v>
      </c>
      <c r="F42" s="31" t="s">
        <v>54</v>
      </c>
      <c r="G42" s="28" t="s">
        <v>52</v>
      </c>
      <c r="H42" s="31" t="s">
        <v>55</v>
      </c>
      <c r="I42" s="14">
        <v>49.99</v>
      </c>
      <c r="J42" s="14">
        <v>6.66</v>
      </c>
      <c r="K42" s="13">
        <v>229</v>
      </c>
      <c r="L42" s="31"/>
    </row>
    <row r="43" spans="1:12" s="7" customFormat="1" ht="87.75" customHeight="1">
      <c r="A43" s="25">
        <v>3</v>
      </c>
      <c r="B43" s="31" t="s">
        <v>48</v>
      </c>
      <c r="C43" s="25" t="s">
        <v>49</v>
      </c>
      <c r="D43" s="25" t="s">
        <v>56</v>
      </c>
      <c r="E43" s="25">
        <v>1</v>
      </c>
      <c r="F43" s="31" t="s">
        <v>57</v>
      </c>
      <c r="G43" s="28" t="s">
        <v>52</v>
      </c>
      <c r="H43" s="28" t="s">
        <v>58</v>
      </c>
      <c r="I43" s="14">
        <v>49.6</v>
      </c>
      <c r="J43" s="14">
        <v>6.61</v>
      </c>
      <c r="K43" s="13">
        <v>468</v>
      </c>
      <c r="L43" s="31"/>
    </row>
    <row r="44" spans="1:12" s="6" customFormat="1" ht="79.5" customHeight="1">
      <c r="A44" s="61" t="s">
        <v>46</v>
      </c>
      <c r="B44" s="62"/>
      <c r="C44" s="11">
        <v>1</v>
      </c>
      <c r="D44" s="11">
        <v>6</v>
      </c>
      <c r="E44" s="11">
        <v>15</v>
      </c>
      <c r="F44" s="11"/>
      <c r="G44" s="11"/>
      <c r="H44" s="11"/>
      <c r="I44" s="16">
        <f>SUM(I45:I59)</f>
        <v>581.3100000000001</v>
      </c>
      <c r="J44" s="16">
        <f>SUM(J45:J59)</f>
        <v>65.12</v>
      </c>
      <c r="K44" s="11">
        <f>SUM(K45:K59)</f>
        <v>3034</v>
      </c>
      <c r="L44" s="11"/>
    </row>
    <row r="45" spans="1:12" s="6" customFormat="1" ht="86.25" customHeight="1">
      <c r="A45" s="13">
        <v>1</v>
      </c>
      <c r="B45" s="13" t="s">
        <v>7</v>
      </c>
      <c r="C45" s="13" t="s">
        <v>96</v>
      </c>
      <c r="D45" s="52" t="s">
        <v>97</v>
      </c>
      <c r="E45" s="13">
        <v>1</v>
      </c>
      <c r="F45" s="13" t="s">
        <v>98</v>
      </c>
      <c r="G45" s="33" t="s">
        <v>134</v>
      </c>
      <c r="H45" s="13" t="s">
        <v>99</v>
      </c>
      <c r="I45" s="14">
        <v>36.18</v>
      </c>
      <c r="J45" s="14">
        <v>0.23</v>
      </c>
      <c r="K45" s="27">
        <v>1012</v>
      </c>
      <c r="L45" s="11"/>
    </row>
    <row r="46" spans="1:12" s="6" customFormat="1" ht="79.5" customHeight="1">
      <c r="A46" s="13">
        <v>2</v>
      </c>
      <c r="B46" s="13" t="s">
        <v>7</v>
      </c>
      <c r="C46" s="13" t="s">
        <v>96</v>
      </c>
      <c r="D46" s="52"/>
      <c r="E46" s="13">
        <v>2</v>
      </c>
      <c r="F46" s="13" t="s">
        <v>100</v>
      </c>
      <c r="G46" s="33" t="s">
        <v>135</v>
      </c>
      <c r="H46" s="13" t="s">
        <v>101</v>
      </c>
      <c r="I46" s="14">
        <v>28</v>
      </c>
      <c r="J46" s="14">
        <v>0.28</v>
      </c>
      <c r="K46" s="13">
        <v>305</v>
      </c>
      <c r="L46" s="11"/>
    </row>
    <row r="47" spans="1:12" s="8" customFormat="1" ht="86.25" customHeight="1">
      <c r="A47" s="13">
        <v>3</v>
      </c>
      <c r="B47" s="34" t="s">
        <v>7</v>
      </c>
      <c r="C47" s="34" t="s">
        <v>96</v>
      </c>
      <c r="D47" s="52" t="s">
        <v>128</v>
      </c>
      <c r="E47" s="34">
        <v>1</v>
      </c>
      <c r="F47" s="34" t="s">
        <v>102</v>
      </c>
      <c r="G47" s="35" t="s">
        <v>136</v>
      </c>
      <c r="H47" s="34" t="s">
        <v>103</v>
      </c>
      <c r="I47" s="36">
        <v>89.83</v>
      </c>
      <c r="J47" s="36">
        <v>11.97</v>
      </c>
      <c r="K47" s="52">
        <v>283</v>
      </c>
      <c r="L47" s="37"/>
    </row>
    <row r="48" spans="1:12" s="6" customFormat="1" ht="79.5" customHeight="1">
      <c r="A48" s="13">
        <v>4</v>
      </c>
      <c r="B48" s="13" t="s">
        <v>7</v>
      </c>
      <c r="C48" s="13" t="s">
        <v>96</v>
      </c>
      <c r="D48" s="52"/>
      <c r="E48" s="13">
        <v>2</v>
      </c>
      <c r="F48" s="13" t="s">
        <v>104</v>
      </c>
      <c r="G48" s="38" t="s">
        <v>137</v>
      </c>
      <c r="H48" s="13" t="s">
        <v>105</v>
      </c>
      <c r="I48" s="14">
        <v>20.05</v>
      </c>
      <c r="J48" s="14">
        <v>2.67</v>
      </c>
      <c r="K48" s="52"/>
      <c r="L48" s="11"/>
    </row>
    <row r="49" spans="1:12" s="6" customFormat="1" ht="82.5" customHeight="1">
      <c r="A49" s="13">
        <v>5</v>
      </c>
      <c r="B49" s="13" t="s">
        <v>7</v>
      </c>
      <c r="C49" s="13" t="s">
        <v>96</v>
      </c>
      <c r="D49" s="52"/>
      <c r="E49" s="13">
        <v>3</v>
      </c>
      <c r="F49" s="13" t="s">
        <v>106</v>
      </c>
      <c r="G49" s="33" t="s">
        <v>134</v>
      </c>
      <c r="H49" s="13" t="s">
        <v>107</v>
      </c>
      <c r="I49" s="14">
        <v>32.92</v>
      </c>
      <c r="J49" s="14">
        <v>0.09</v>
      </c>
      <c r="K49" s="27">
        <v>211</v>
      </c>
      <c r="L49" s="11"/>
    </row>
    <row r="50" spans="1:12" s="6" customFormat="1" ht="79.5" customHeight="1">
      <c r="A50" s="13">
        <v>6</v>
      </c>
      <c r="B50" s="13" t="s">
        <v>7</v>
      </c>
      <c r="C50" s="13" t="s">
        <v>96</v>
      </c>
      <c r="D50" s="52" t="s">
        <v>129</v>
      </c>
      <c r="E50" s="13">
        <v>1</v>
      </c>
      <c r="F50" s="13" t="s">
        <v>108</v>
      </c>
      <c r="G50" s="38" t="s">
        <v>138</v>
      </c>
      <c r="H50" s="13" t="s">
        <v>109</v>
      </c>
      <c r="I50" s="14">
        <v>40</v>
      </c>
      <c r="J50" s="14">
        <v>5.33</v>
      </c>
      <c r="K50" s="13">
        <v>119</v>
      </c>
      <c r="L50" s="11"/>
    </row>
    <row r="51" spans="1:12" s="6" customFormat="1" ht="79.5" customHeight="1">
      <c r="A51" s="13">
        <v>7</v>
      </c>
      <c r="B51" s="13" t="s">
        <v>7</v>
      </c>
      <c r="C51" s="13" t="s">
        <v>96</v>
      </c>
      <c r="D51" s="52"/>
      <c r="E51" s="13">
        <v>2</v>
      </c>
      <c r="F51" s="13" t="s">
        <v>110</v>
      </c>
      <c r="G51" s="38" t="s">
        <v>138</v>
      </c>
      <c r="H51" s="13" t="s">
        <v>111</v>
      </c>
      <c r="I51" s="14">
        <v>25.44</v>
      </c>
      <c r="J51" s="14">
        <v>3.39</v>
      </c>
      <c r="K51" s="52">
        <v>230</v>
      </c>
      <c r="L51" s="11"/>
    </row>
    <row r="52" spans="1:12" s="6" customFormat="1" ht="79.5" customHeight="1">
      <c r="A52" s="13">
        <v>8</v>
      </c>
      <c r="B52" s="13" t="s">
        <v>7</v>
      </c>
      <c r="C52" s="13" t="s">
        <v>96</v>
      </c>
      <c r="D52" s="52"/>
      <c r="E52" s="13">
        <v>3</v>
      </c>
      <c r="F52" s="13" t="s">
        <v>112</v>
      </c>
      <c r="G52" s="38" t="s">
        <v>137</v>
      </c>
      <c r="H52" s="13" t="s">
        <v>113</v>
      </c>
      <c r="I52" s="14">
        <v>48.23</v>
      </c>
      <c r="J52" s="14">
        <v>6.43</v>
      </c>
      <c r="K52" s="52"/>
      <c r="L52" s="11"/>
    </row>
    <row r="53" spans="1:12" s="6" customFormat="1" ht="79.5" customHeight="1">
      <c r="A53" s="13">
        <v>9</v>
      </c>
      <c r="B53" s="13" t="s">
        <v>7</v>
      </c>
      <c r="C53" s="13" t="s">
        <v>96</v>
      </c>
      <c r="D53" s="52"/>
      <c r="E53" s="13">
        <v>4</v>
      </c>
      <c r="F53" s="13" t="s">
        <v>114</v>
      </c>
      <c r="G53" s="33" t="s">
        <v>139</v>
      </c>
      <c r="H53" s="13" t="s">
        <v>115</v>
      </c>
      <c r="I53" s="14">
        <v>49.98</v>
      </c>
      <c r="J53" s="14">
        <v>6.66</v>
      </c>
      <c r="K53" s="52"/>
      <c r="L53" s="11"/>
    </row>
    <row r="54" spans="1:12" s="6" customFormat="1" ht="79.5" customHeight="1">
      <c r="A54" s="13">
        <v>10</v>
      </c>
      <c r="B54" s="13" t="s">
        <v>7</v>
      </c>
      <c r="C54" s="13" t="s">
        <v>96</v>
      </c>
      <c r="D54" s="52"/>
      <c r="E54" s="13">
        <v>5</v>
      </c>
      <c r="F54" s="13" t="s">
        <v>116</v>
      </c>
      <c r="G54" s="38" t="s">
        <v>137</v>
      </c>
      <c r="H54" s="13" t="s">
        <v>117</v>
      </c>
      <c r="I54" s="14">
        <v>21.63</v>
      </c>
      <c r="J54" s="14">
        <v>2.88</v>
      </c>
      <c r="K54" s="13">
        <v>94</v>
      </c>
      <c r="L54" s="11"/>
    </row>
    <row r="55" spans="1:12" s="6" customFormat="1" ht="89.25" customHeight="1">
      <c r="A55" s="13">
        <v>11</v>
      </c>
      <c r="B55" s="13" t="s">
        <v>7</v>
      </c>
      <c r="C55" s="13" t="s">
        <v>96</v>
      </c>
      <c r="D55" s="52" t="s">
        <v>130</v>
      </c>
      <c r="E55" s="13">
        <v>1</v>
      </c>
      <c r="F55" s="13" t="s">
        <v>118</v>
      </c>
      <c r="G55" s="39" t="s">
        <v>140</v>
      </c>
      <c r="H55" s="13" t="s">
        <v>119</v>
      </c>
      <c r="I55" s="14">
        <v>49.79</v>
      </c>
      <c r="J55" s="14">
        <v>6.64</v>
      </c>
      <c r="K55" s="13">
        <v>132</v>
      </c>
      <c r="L55" s="11"/>
    </row>
    <row r="56" spans="1:12" s="6" customFormat="1" ht="91.5" customHeight="1">
      <c r="A56" s="13">
        <v>12</v>
      </c>
      <c r="B56" s="13" t="s">
        <v>7</v>
      </c>
      <c r="C56" s="13" t="s">
        <v>96</v>
      </c>
      <c r="D56" s="52"/>
      <c r="E56" s="13">
        <v>2</v>
      </c>
      <c r="F56" s="13" t="s">
        <v>120</v>
      </c>
      <c r="G56" s="40" t="s">
        <v>139</v>
      </c>
      <c r="H56" s="13" t="s">
        <v>121</v>
      </c>
      <c r="I56" s="14">
        <v>37.69</v>
      </c>
      <c r="J56" s="14">
        <v>5.02</v>
      </c>
      <c r="K56" s="13">
        <v>188</v>
      </c>
      <c r="L56" s="11"/>
    </row>
    <row r="57" spans="1:12" s="6" customFormat="1" ht="86.25" customHeight="1">
      <c r="A57" s="13">
        <v>13</v>
      </c>
      <c r="B57" s="13" t="s">
        <v>7</v>
      </c>
      <c r="C57" s="13" t="s">
        <v>96</v>
      </c>
      <c r="D57" s="13" t="s">
        <v>131</v>
      </c>
      <c r="E57" s="13">
        <v>1</v>
      </c>
      <c r="F57" s="13" t="s">
        <v>122</v>
      </c>
      <c r="G57" s="41" t="s">
        <v>138</v>
      </c>
      <c r="H57" s="13" t="s">
        <v>123</v>
      </c>
      <c r="I57" s="14">
        <v>48.57</v>
      </c>
      <c r="J57" s="14">
        <v>6.47</v>
      </c>
      <c r="K57" s="13">
        <v>216</v>
      </c>
      <c r="L57" s="11"/>
    </row>
    <row r="58" spans="1:12" s="6" customFormat="1" ht="84.75" customHeight="1">
      <c r="A58" s="13">
        <v>14</v>
      </c>
      <c r="B58" s="13" t="s">
        <v>132</v>
      </c>
      <c r="C58" s="13" t="s">
        <v>96</v>
      </c>
      <c r="D58" s="52" t="s">
        <v>133</v>
      </c>
      <c r="E58" s="13">
        <v>1</v>
      </c>
      <c r="F58" s="13" t="s">
        <v>124</v>
      </c>
      <c r="G58" s="42" t="s">
        <v>134</v>
      </c>
      <c r="H58" s="13" t="s">
        <v>125</v>
      </c>
      <c r="I58" s="14">
        <v>40</v>
      </c>
      <c r="J58" s="14">
        <v>5.33</v>
      </c>
      <c r="K58" s="13">
        <v>122</v>
      </c>
      <c r="L58" s="11"/>
    </row>
    <row r="59" spans="1:12" s="6" customFormat="1" ht="79.5" customHeight="1">
      <c r="A59" s="13">
        <v>15</v>
      </c>
      <c r="B59" s="13" t="s">
        <v>132</v>
      </c>
      <c r="C59" s="13" t="s">
        <v>96</v>
      </c>
      <c r="D59" s="52"/>
      <c r="E59" s="13">
        <v>2</v>
      </c>
      <c r="F59" s="13" t="s">
        <v>126</v>
      </c>
      <c r="G59" s="43" t="s">
        <v>141</v>
      </c>
      <c r="H59" s="13" t="s">
        <v>127</v>
      </c>
      <c r="I59" s="14">
        <v>13</v>
      </c>
      <c r="J59" s="14">
        <v>1.73</v>
      </c>
      <c r="K59" s="13">
        <v>122</v>
      </c>
      <c r="L59" s="11"/>
    </row>
    <row r="60" spans="1:12" s="6" customFormat="1" ht="79.5" customHeight="1">
      <c r="A60" s="61" t="s">
        <v>47</v>
      </c>
      <c r="B60" s="62"/>
      <c r="C60" s="30">
        <v>1</v>
      </c>
      <c r="D60" s="30">
        <v>4</v>
      </c>
      <c r="E60" s="30">
        <v>4</v>
      </c>
      <c r="F60" s="30"/>
      <c r="G60" s="31"/>
      <c r="H60" s="30"/>
      <c r="I60" s="44">
        <f>SUM(I61:I64)</f>
        <v>253</v>
      </c>
      <c r="J60" s="44">
        <f>SUM(J61:J64)</f>
        <v>12.1</v>
      </c>
      <c r="K60" s="45">
        <v>1199</v>
      </c>
      <c r="L60" s="30"/>
    </row>
    <row r="61" spans="1:12" s="5" customFormat="1" ht="79.5" customHeight="1">
      <c r="A61" s="31">
        <v>1</v>
      </c>
      <c r="B61" s="25" t="s">
        <v>7</v>
      </c>
      <c r="C61" s="31" t="s">
        <v>59</v>
      </c>
      <c r="D61" s="31" t="s">
        <v>60</v>
      </c>
      <c r="E61" s="31">
        <v>1</v>
      </c>
      <c r="F61" s="31" t="s">
        <v>61</v>
      </c>
      <c r="G61" s="31" t="s">
        <v>82</v>
      </c>
      <c r="H61" s="31" t="s">
        <v>62</v>
      </c>
      <c r="I61" s="46">
        <v>65</v>
      </c>
      <c r="J61" s="46">
        <v>3.6</v>
      </c>
      <c r="K61" s="25">
        <v>611</v>
      </c>
      <c r="L61" s="31"/>
    </row>
    <row r="62" spans="1:12" s="5" customFormat="1" ht="90.75" customHeight="1">
      <c r="A62" s="31">
        <v>2</v>
      </c>
      <c r="B62" s="25" t="s">
        <v>7</v>
      </c>
      <c r="C62" s="31" t="s">
        <v>59</v>
      </c>
      <c r="D62" s="31" t="s">
        <v>63</v>
      </c>
      <c r="E62" s="31">
        <v>1</v>
      </c>
      <c r="F62" s="31" t="s">
        <v>165</v>
      </c>
      <c r="G62" s="31" t="s">
        <v>11</v>
      </c>
      <c r="H62" s="31" t="s">
        <v>166</v>
      </c>
      <c r="I62" s="46">
        <v>75</v>
      </c>
      <c r="J62" s="46">
        <v>2</v>
      </c>
      <c r="K62" s="25">
        <v>132</v>
      </c>
      <c r="L62" s="31"/>
    </row>
    <row r="63" spans="1:12" s="5" customFormat="1" ht="89.25" customHeight="1">
      <c r="A63" s="31">
        <v>3</v>
      </c>
      <c r="B63" s="25" t="s">
        <v>7</v>
      </c>
      <c r="C63" s="31" t="s">
        <v>59</v>
      </c>
      <c r="D63" s="31" t="s">
        <v>64</v>
      </c>
      <c r="E63" s="31">
        <v>1</v>
      </c>
      <c r="F63" s="31" t="s">
        <v>65</v>
      </c>
      <c r="G63" s="31" t="s">
        <v>14</v>
      </c>
      <c r="H63" s="31" t="s">
        <v>66</v>
      </c>
      <c r="I63" s="46">
        <v>48</v>
      </c>
      <c r="J63" s="46">
        <v>2.9</v>
      </c>
      <c r="K63" s="25">
        <v>231</v>
      </c>
      <c r="L63" s="31"/>
    </row>
    <row r="64" spans="1:12" s="5" customFormat="1" ht="79.5" customHeight="1">
      <c r="A64" s="31">
        <v>4</v>
      </c>
      <c r="B64" s="25" t="s">
        <v>7</v>
      </c>
      <c r="C64" s="31" t="s">
        <v>59</v>
      </c>
      <c r="D64" s="31" t="s">
        <v>67</v>
      </c>
      <c r="E64" s="31">
        <v>1</v>
      </c>
      <c r="F64" s="31" t="s">
        <v>68</v>
      </c>
      <c r="G64" s="31" t="s">
        <v>14</v>
      </c>
      <c r="H64" s="31" t="s">
        <v>69</v>
      </c>
      <c r="I64" s="46">
        <v>65</v>
      </c>
      <c r="J64" s="46">
        <v>3.6</v>
      </c>
      <c r="K64" s="25">
        <v>225</v>
      </c>
      <c r="L64" s="31"/>
    </row>
  </sheetData>
  <sheetProtection/>
  <mergeCells count="38"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F3:F5"/>
    <mergeCell ref="A60:B60"/>
    <mergeCell ref="A44:B44"/>
    <mergeCell ref="A24:B24"/>
    <mergeCell ref="A29:B29"/>
    <mergeCell ref="A7:B7"/>
    <mergeCell ref="A9:B9"/>
    <mergeCell ref="A15:B15"/>
    <mergeCell ref="A40:B40"/>
    <mergeCell ref="D27:D28"/>
    <mergeCell ref="K47:K48"/>
    <mergeCell ref="D58:D59"/>
    <mergeCell ref="D55:D56"/>
    <mergeCell ref="K27:K28"/>
    <mergeCell ref="D30:D33"/>
    <mergeCell ref="D35:D36"/>
    <mergeCell ref="K51:K53"/>
    <mergeCell ref="D47:D49"/>
    <mergeCell ref="D50:D54"/>
    <mergeCell ref="A1:L1"/>
    <mergeCell ref="J2:L2"/>
    <mergeCell ref="D45:D46"/>
    <mergeCell ref="D37:D39"/>
    <mergeCell ref="K30:K33"/>
    <mergeCell ref="D18:D19"/>
    <mergeCell ref="K3:K5"/>
    <mergeCell ref="L3:L5"/>
    <mergeCell ref="D16:D17"/>
    <mergeCell ref="D25:D26"/>
  </mergeCells>
  <printOptions horizontalCentered="1"/>
  <pageMargins left="0.35433070866141736" right="0.35433070866141736" top="0.54" bottom="0.35" header="0.39" footer="0.3"/>
  <pageSetup fitToHeight="0" fitToWidth="1" horizontalDpi="600" verticalDpi="600" orientation="landscape" paperSize="9" scale="52" r:id="rId1"/>
  <headerFooter alignWithMargins="0">
    <oddFooter>&amp;C第 &amp;P 页</oddFooter>
  </headerFooter>
  <rowBreaks count="6" manualBreakCount="6">
    <brk id="14" max="255" man="1"/>
    <brk id="23" max="255" man="1"/>
    <brk id="33" max="255" man="1"/>
    <brk id="43" max="255" man="1"/>
    <brk id="54" max="255" man="1"/>
    <brk id="64" max="255" man="1"/>
  </rowBreaks>
  <ignoredErrors>
    <ignoredError sqref="I15 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</dc:creator>
  <cp:keywords/>
  <dc:description/>
  <cp:lastModifiedBy>冯小珊</cp:lastModifiedBy>
  <cp:lastPrinted>2020-06-22T07:32:22Z</cp:lastPrinted>
  <dcterms:created xsi:type="dcterms:W3CDTF">1996-12-17T01:32:42Z</dcterms:created>
  <dcterms:modified xsi:type="dcterms:W3CDTF">2020-06-22T07:32:29Z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