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0" yWindow="30" windowWidth="25080" windowHeight="11130"/>
  </bookViews>
  <sheets>
    <sheet name="Sheet1 (2)" sheetId="3" r:id="rId1"/>
  </sheets>
  <definedNames>
    <definedName name="_xlnm._FilterDatabase" localSheetId="0" hidden="1">'Sheet1 (2)'!$A$7:$W$8</definedName>
    <definedName name="_xlnm.Print_Titles" localSheetId="0">'Sheet1 (2)'!$3:$7</definedName>
  </definedNames>
  <calcPr calcId="124519"/>
</workbook>
</file>

<file path=xl/calcChain.xml><?xml version="1.0" encoding="utf-8"?>
<calcChain xmlns="http://schemas.openxmlformats.org/spreadsheetml/2006/main">
  <c r="E8" i="3"/>
  <c r="I8" s="1"/>
  <c r="G8"/>
  <c r="J8"/>
  <c r="S1"/>
  <c r="U8" l="1"/>
  <c r="P8"/>
  <c r="Q8" l="1"/>
  <c r="S8" s="1"/>
  <c r="T8" l="1"/>
</calcChain>
</file>

<file path=xl/sharedStrings.xml><?xml version="1.0" encoding="utf-8"?>
<sst xmlns="http://schemas.openxmlformats.org/spreadsheetml/2006/main" count="51" uniqueCount="48">
  <si>
    <t>附件2</t>
  </si>
  <si>
    <t>清算2019年及提前下达2020年广东省地市属普通高中国家助学金明细表</t>
  </si>
  <si>
    <t>单位: 人、元</t>
  </si>
  <si>
    <t>用款单位编码</t>
  </si>
  <si>
    <t>用款单位名称</t>
  </si>
  <si>
    <t>具体实施单位</t>
  </si>
  <si>
    <t>清算2019年</t>
  </si>
  <si>
    <t>预算2020年</t>
  </si>
  <si>
    <t>省级以上财政分担比例（%）</t>
  </si>
  <si>
    <t>资金测算过程</t>
  </si>
  <si>
    <t>本次清算2019年及提前下达2020年资金</t>
  </si>
  <si>
    <t>待年中追加下达资金</t>
  </si>
  <si>
    <t>待以后年度结转使用</t>
  </si>
  <si>
    <t>国家助学金学生人数</t>
  </si>
  <si>
    <t>国家助学金总计
（按2000元标准）</t>
  </si>
  <si>
    <t>清算安排2019年国家助学金</t>
  </si>
  <si>
    <t>预算安排2020年国家助学金</t>
  </si>
  <si>
    <t>部分市县申请追加资金缺口</t>
  </si>
  <si>
    <t>粤财教[2018]347号已提前下达2019年国家助学金</t>
  </si>
  <si>
    <t>粤财教[2018]347号待结转使用资金</t>
  </si>
  <si>
    <t>粤财科教[2019]10号预安排2020年中央资金</t>
  </si>
  <si>
    <t>粤财科教[2019]10号预安排2020年省级资金</t>
  </si>
  <si>
    <t>核定应下达资金</t>
  </si>
  <si>
    <t>合计</t>
  </si>
  <si>
    <t>中央资金</t>
  </si>
  <si>
    <t>省级资金</t>
  </si>
  <si>
    <t>A</t>
  </si>
  <si>
    <t>B</t>
  </si>
  <si>
    <t>C</t>
  </si>
  <si>
    <t>D</t>
  </si>
  <si>
    <t>E=D*2000</t>
  </si>
  <si>
    <t>F</t>
  </si>
  <si>
    <t>G=F*2000</t>
  </si>
  <si>
    <t>H</t>
  </si>
  <si>
    <t>I=E*H</t>
  </si>
  <si>
    <t>J=G*H</t>
  </si>
  <si>
    <t>K</t>
  </si>
  <si>
    <t>L</t>
  </si>
  <si>
    <t>M</t>
  </si>
  <si>
    <t>N</t>
  </si>
  <si>
    <t>O</t>
  </si>
  <si>
    <t>P=I+J+K-L-M-N-O&gt;=0</t>
  </si>
  <si>
    <t>Q</t>
  </si>
  <si>
    <t>R</t>
  </si>
  <si>
    <t>S=P-R</t>
  </si>
  <si>
    <t>T=P-Q</t>
  </si>
  <si>
    <t>U=I+J+K-L-M-N-O&lt;0</t>
  </si>
  <si>
    <t>鹤山市</t>
  </si>
</sst>
</file>

<file path=xl/styles.xml><?xml version="1.0" encoding="utf-8"?>
<styleSheet xmlns="http://schemas.openxmlformats.org/spreadsheetml/2006/main">
  <numFmts count="2">
    <numFmt numFmtId="176" formatCode="#,##0_ ;[Red]\-#,##0\ "/>
    <numFmt numFmtId="177" formatCode="#,##0_ "/>
  </numFmts>
  <fonts count="16">
    <font>
      <sz val="12"/>
      <name val="宋体"/>
      <charset val="134"/>
    </font>
    <font>
      <b/>
      <sz val="12"/>
      <name val="宋体"/>
      <family val="3"/>
      <charset val="134"/>
    </font>
    <font>
      <sz val="12"/>
      <name val="方正姚体"/>
      <family val="3"/>
      <charset val="134"/>
    </font>
    <font>
      <sz val="12"/>
      <color indexed="8"/>
      <name val="宋体"/>
      <family val="3"/>
      <charset val="134"/>
    </font>
    <font>
      <sz val="16"/>
      <name val="宋体"/>
      <family val="3"/>
      <charset val="134"/>
    </font>
    <font>
      <sz val="22"/>
      <color indexed="8"/>
      <name val="方正小标宋简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方正姚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/>
    <xf numFmtId="0" fontId="9" fillId="0" borderId="0"/>
  </cellStyleXfs>
  <cellXfs count="38">
    <xf numFmtId="0" fontId="0" fillId="0" borderId="0" xfId="0">
      <alignment vertical="center"/>
    </xf>
    <xf numFmtId="0" fontId="1" fillId="0" borderId="0" xfId="3" applyFont="1" applyFill="1" applyAlignment="1">
      <alignment horizontal="center" vertical="center" wrapText="1"/>
    </xf>
    <xf numFmtId="0" fontId="2" fillId="0" borderId="0" xfId="3" applyFont="1" applyFill="1" applyAlignment="1">
      <alignment vertical="center" wrapText="1"/>
    </xf>
    <xf numFmtId="0" fontId="12" fillId="0" borderId="0" xfId="3" applyFont="1" applyFill="1" applyAlignment="1">
      <alignment horizontal="center" vertical="center" wrapText="1"/>
    </xf>
    <xf numFmtId="0" fontId="0" fillId="0" borderId="0" xfId="3" applyFont="1" applyFill="1" applyAlignment="1">
      <alignment vertical="center" wrapText="1"/>
    </xf>
    <xf numFmtId="0" fontId="0" fillId="0" borderId="0" xfId="3" applyFont="1" applyFill="1" applyAlignment="1">
      <alignment horizontal="left" vertical="center" wrapText="1"/>
    </xf>
    <xf numFmtId="38" fontId="0" fillId="0" borderId="0" xfId="3" applyNumberFormat="1" applyFont="1" applyFill="1" applyAlignment="1">
      <alignment horizontal="right" vertical="center" wrapText="1"/>
    </xf>
    <xf numFmtId="9" fontId="0" fillId="0" borderId="0" xfId="1" applyFont="1" applyFill="1" applyBorder="1" applyAlignment="1" applyProtection="1">
      <alignment horizontal="center" vertical="center" wrapText="1"/>
    </xf>
    <xf numFmtId="0" fontId="4" fillId="0" borderId="0" xfId="3" applyFont="1" applyFill="1" applyAlignment="1">
      <alignment horizontal="left" vertical="center" wrapText="1"/>
    </xf>
    <xf numFmtId="0" fontId="1" fillId="0" borderId="0" xfId="3" applyFont="1" applyFill="1" applyBorder="1" applyAlignment="1">
      <alignment horizontal="center" vertical="center" wrapText="1"/>
    </xf>
    <xf numFmtId="38" fontId="1" fillId="0" borderId="0" xfId="3" applyNumberFormat="1" applyFont="1" applyFill="1" applyBorder="1" applyAlignment="1">
      <alignment horizontal="right" vertical="center" wrapText="1"/>
    </xf>
    <xf numFmtId="9" fontId="6" fillId="0" borderId="0" xfId="1" applyFont="1" applyFill="1" applyBorder="1" applyAlignment="1" applyProtection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9" fontId="12" fillId="0" borderId="1" xfId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right" vertical="center"/>
    </xf>
    <xf numFmtId="176" fontId="3" fillId="0" borderId="1" xfId="3" applyNumberFormat="1" applyFont="1" applyFill="1" applyBorder="1" applyAlignment="1">
      <alignment horizontal="right" vertical="center" wrapText="1"/>
    </xf>
    <xf numFmtId="9" fontId="3" fillId="0" borderId="1" xfId="1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38" fontId="1" fillId="0" borderId="0" xfId="3" applyNumberFormat="1" applyFont="1" applyFill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3" applyNumberFormat="1" applyFont="1" applyFill="1" applyBorder="1" applyAlignment="1">
      <alignment horizontal="right" vertical="center" wrapText="1"/>
    </xf>
    <xf numFmtId="176" fontId="14" fillId="0" borderId="1" xfId="0" applyNumberFormat="1" applyFont="1" applyFill="1" applyBorder="1" applyAlignment="1">
      <alignment horizontal="right" vertical="center"/>
    </xf>
    <xf numFmtId="176" fontId="7" fillId="0" borderId="0" xfId="3" applyNumberFormat="1" applyFont="1" applyFill="1" applyBorder="1" applyAlignment="1">
      <alignment horizontal="right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176" fontId="0" fillId="0" borderId="0" xfId="3" applyNumberFormat="1" applyFont="1" applyFill="1" applyAlignment="1">
      <alignment horizontal="right" vertical="center" wrapText="1"/>
    </xf>
    <xf numFmtId="0" fontId="0" fillId="0" borderId="0" xfId="3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 applyProtection="1">
      <alignment horizontal="center" vertical="center" wrapText="1"/>
    </xf>
    <xf numFmtId="9" fontId="5" fillId="0" borderId="0" xfId="1" applyFont="1" applyFill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9" fontId="2" fillId="0" borderId="1" xfId="1" applyFont="1" applyFill="1" applyBorder="1" applyAlignment="1" applyProtection="1">
      <alignment horizontal="center" vertical="center" wrapText="1"/>
    </xf>
  </cellXfs>
  <cellStyles count="5">
    <cellStyle name="百分比" xfId="1" builtinId="5"/>
    <cellStyle name="常规" xfId="0" builtinId="0"/>
    <cellStyle name="常规 2" xfId="2"/>
    <cellStyle name="常规_2011年秋季学期广东省普通高中国家助学金安排表" xfId="3"/>
    <cellStyle name="样式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0000"/>
    <pageSetUpPr fitToPage="1"/>
  </sheetPr>
  <dimension ref="A1:U60"/>
  <sheetViews>
    <sheetView tabSelected="1" zoomScale="80" zoomScaleSheetLayoutView="100" workbookViewId="0">
      <selection activeCell="B10" sqref="B10"/>
    </sheetView>
  </sheetViews>
  <sheetFormatPr defaultColWidth="9.25" defaultRowHeight="19.5" customHeight="1"/>
  <cols>
    <col min="1" max="1" width="9.875" style="5" customWidth="1"/>
    <col min="2" max="2" width="21.5" style="5" customWidth="1"/>
    <col min="3" max="3" width="29" style="5" customWidth="1"/>
    <col min="4" max="5" width="17.125" style="5" customWidth="1"/>
    <col min="6" max="6" width="14.625" style="6" customWidth="1"/>
    <col min="7" max="7" width="15.75" style="4" customWidth="1"/>
    <col min="8" max="8" width="10.25" style="7" customWidth="1"/>
    <col min="9" max="9" width="17.25" style="4" customWidth="1"/>
    <col min="10" max="10" width="15.75" style="4" customWidth="1"/>
    <col min="11" max="11" width="13.25" style="4" customWidth="1"/>
    <col min="12" max="15" width="19" style="4" customWidth="1"/>
    <col min="16" max="16" width="17.125" style="4" customWidth="1"/>
    <col min="17" max="17" width="20.375" style="4" customWidth="1"/>
    <col min="18" max="18" width="16.625" style="4" customWidth="1"/>
    <col min="19" max="19" width="16.75" style="4" customWidth="1"/>
    <col min="20" max="20" width="15.875" style="4" customWidth="1"/>
    <col min="21" max="21" width="15.625" style="4" customWidth="1"/>
    <col min="22" max="16384" width="9.25" style="4"/>
  </cols>
  <sheetData>
    <row r="1" spans="1:21" ht="22.5" customHeight="1">
      <c r="A1" s="8" t="s">
        <v>0</v>
      </c>
      <c r="G1" s="6"/>
      <c r="I1" s="6"/>
      <c r="J1" s="6"/>
      <c r="K1" s="6"/>
      <c r="L1" s="6"/>
      <c r="M1" s="6"/>
      <c r="N1" s="6"/>
      <c r="O1" s="6"/>
      <c r="P1" s="6"/>
      <c r="Q1" s="6"/>
      <c r="R1" s="6"/>
      <c r="S1" s="6" t="e">
        <f>92120000-#REF!</f>
        <v>#REF!</v>
      </c>
    </row>
    <row r="2" spans="1:21" ht="65.25" customHeight="1">
      <c r="A2" s="34" t="s">
        <v>1</v>
      </c>
      <c r="B2" s="34"/>
      <c r="C2" s="34"/>
      <c r="D2" s="34"/>
      <c r="E2" s="34"/>
      <c r="F2" s="34"/>
      <c r="G2" s="34"/>
      <c r="H2" s="35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s="1" customFormat="1" ht="21.75" customHeight="1">
      <c r="A3" s="9"/>
      <c r="B3" s="9"/>
      <c r="C3" s="9"/>
      <c r="D3" s="9"/>
      <c r="E3" s="9"/>
      <c r="F3" s="10"/>
      <c r="G3" s="9"/>
      <c r="H3" s="11"/>
      <c r="M3" s="20"/>
      <c r="N3" s="20"/>
      <c r="O3" s="20"/>
      <c r="P3" s="20"/>
      <c r="Q3" s="20"/>
      <c r="R3" s="24"/>
      <c r="S3" s="24"/>
      <c r="T3" s="1" t="s">
        <v>2</v>
      </c>
    </row>
    <row r="4" spans="1:21" s="2" customFormat="1" ht="30" customHeight="1">
      <c r="A4" s="31" t="s">
        <v>3</v>
      </c>
      <c r="B4" s="31" t="s">
        <v>4</v>
      </c>
      <c r="C4" s="31" t="s">
        <v>5</v>
      </c>
      <c r="D4" s="36" t="s">
        <v>6</v>
      </c>
      <c r="E4" s="36"/>
      <c r="F4" s="36" t="s">
        <v>7</v>
      </c>
      <c r="G4" s="36"/>
      <c r="H4" s="37" t="s">
        <v>8</v>
      </c>
      <c r="I4" s="31" t="s">
        <v>9</v>
      </c>
      <c r="J4" s="31"/>
      <c r="K4" s="31"/>
      <c r="L4" s="31"/>
      <c r="M4" s="31"/>
      <c r="N4" s="31"/>
      <c r="O4" s="31"/>
      <c r="P4" s="31"/>
      <c r="Q4" s="30" t="s">
        <v>10</v>
      </c>
      <c r="R4" s="30"/>
      <c r="S4" s="30"/>
      <c r="T4" s="29" t="s">
        <v>11</v>
      </c>
      <c r="U4" s="29" t="s">
        <v>12</v>
      </c>
    </row>
    <row r="5" spans="1:21" s="2" customFormat="1" ht="30" customHeight="1">
      <c r="A5" s="31"/>
      <c r="B5" s="31"/>
      <c r="C5" s="31"/>
      <c r="D5" s="36" t="s">
        <v>13</v>
      </c>
      <c r="E5" s="36" t="s">
        <v>14</v>
      </c>
      <c r="F5" s="36" t="s">
        <v>13</v>
      </c>
      <c r="G5" s="36" t="s">
        <v>14</v>
      </c>
      <c r="H5" s="37"/>
      <c r="I5" s="31" t="s">
        <v>15</v>
      </c>
      <c r="J5" s="31" t="s">
        <v>16</v>
      </c>
      <c r="K5" s="31" t="s">
        <v>17</v>
      </c>
      <c r="L5" s="31" t="s">
        <v>18</v>
      </c>
      <c r="M5" s="31" t="s">
        <v>19</v>
      </c>
      <c r="N5" s="31" t="s">
        <v>20</v>
      </c>
      <c r="O5" s="31" t="s">
        <v>21</v>
      </c>
      <c r="P5" s="32" t="s">
        <v>22</v>
      </c>
      <c r="Q5" s="30"/>
      <c r="R5" s="30"/>
      <c r="S5" s="30"/>
      <c r="T5" s="29"/>
      <c r="U5" s="29"/>
    </row>
    <row r="6" spans="1:21" s="2" customFormat="1" ht="30" customHeight="1">
      <c r="A6" s="31"/>
      <c r="B6" s="31"/>
      <c r="C6" s="31"/>
      <c r="D6" s="36"/>
      <c r="E6" s="36"/>
      <c r="F6" s="36"/>
      <c r="G6" s="36"/>
      <c r="H6" s="37"/>
      <c r="I6" s="31"/>
      <c r="J6" s="31"/>
      <c r="K6" s="31"/>
      <c r="L6" s="31"/>
      <c r="M6" s="31"/>
      <c r="N6" s="31"/>
      <c r="O6" s="31"/>
      <c r="P6" s="33"/>
      <c r="Q6" s="25" t="s">
        <v>23</v>
      </c>
      <c r="R6" s="25" t="s">
        <v>24</v>
      </c>
      <c r="S6" s="25" t="s">
        <v>25</v>
      </c>
      <c r="T6" s="29"/>
      <c r="U6" s="29"/>
    </row>
    <row r="7" spans="1:21" s="3" customFormat="1" ht="30.95" customHeight="1">
      <c r="A7" s="12" t="s">
        <v>26</v>
      </c>
      <c r="B7" s="12" t="s">
        <v>27</v>
      </c>
      <c r="C7" s="12" t="s">
        <v>28</v>
      </c>
      <c r="D7" s="13" t="s">
        <v>29</v>
      </c>
      <c r="E7" s="14" t="s">
        <v>30</v>
      </c>
      <c r="F7" s="13" t="s">
        <v>31</v>
      </c>
      <c r="G7" s="14" t="s">
        <v>32</v>
      </c>
      <c r="H7" s="15" t="s">
        <v>33</v>
      </c>
      <c r="I7" s="21" t="s">
        <v>34</v>
      </c>
      <c r="J7" s="21" t="s">
        <v>35</v>
      </c>
      <c r="K7" s="12" t="s">
        <v>36</v>
      </c>
      <c r="L7" s="12" t="s">
        <v>37</v>
      </c>
      <c r="M7" s="21" t="s">
        <v>38</v>
      </c>
      <c r="N7" s="21" t="s">
        <v>39</v>
      </c>
      <c r="O7" s="21" t="s">
        <v>40</v>
      </c>
      <c r="P7" s="21" t="s">
        <v>41</v>
      </c>
      <c r="Q7" s="26" t="s">
        <v>42</v>
      </c>
      <c r="R7" s="26" t="s">
        <v>43</v>
      </c>
      <c r="S7" s="26" t="s">
        <v>44</v>
      </c>
      <c r="T7" s="12" t="s">
        <v>45</v>
      </c>
      <c r="U7" s="12" t="s">
        <v>46</v>
      </c>
    </row>
    <row r="8" spans="1:21" ht="30" customHeight="1">
      <c r="A8" s="19">
        <v>613007</v>
      </c>
      <c r="B8" s="19" t="s">
        <v>47</v>
      </c>
      <c r="C8" s="19" t="s">
        <v>47</v>
      </c>
      <c r="D8" s="16">
        <v>527</v>
      </c>
      <c r="E8" s="17">
        <f t="shared" ref="E8" si="0">D8*2000</f>
        <v>1054000</v>
      </c>
      <c r="F8" s="16">
        <v>600</v>
      </c>
      <c r="G8" s="17">
        <f t="shared" ref="G8" si="1">F8*2000</f>
        <v>1200000</v>
      </c>
      <c r="H8" s="18">
        <v>0.65</v>
      </c>
      <c r="I8" s="17">
        <f t="shared" ref="I8" si="2">E8*H8</f>
        <v>685100</v>
      </c>
      <c r="J8" s="17">
        <f t="shared" ref="J8" si="3">G8*H8</f>
        <v>780000</v>
      </c>
      <c r="K8" s="23"/>
      <c r="L8" s="22">
        <v>845000</v>
      </c>
      <c r="M8" s="16"/>
      <c r="N8" s="17">
        <v>0</v>
      </c>
      <c r="O8" s="17">
        <v>0</v>
      </c>
      <c r="P8" s="17">
        <f t="shared" ref="P8" si="4">IF(I8+J8+K8-L8-M8-N8-O8&lt;0,0,I8+J8+K8-L8-M8-N8-O8)</f>
        <v>620100</v>
      </c>
      <c r="Q8" s="17">
        <f t="shared" ref="Q8" si="5">P8</f>
        <v>620100</v>
      </c>
      <c r="R8" s="17">
        <v>186030</v>
      </c>
      <c r="S8" s="17">
        <f t="shared" ref="S8" si="6">Q8-R8</f>
        <v>434070</v>
      </c>
      <c r="T8" s="17">
        <f t="shared" ref="T8" si="7">P8-Q8</f>
        <v>0</v>
      </c>
      <c r="U8" s="17">
        <f t="shared" ref="U8" si="8">IF(I8+J8+K8-L8-M8-N8-O8&lt;0,-(I8+J8+K8-L8-M8-N8-O8),0)</f>
        <v>0</v>
      </c>
    </row>
    <row r="9" spans="1:21" ht="19.5" customHeight="1">
      <c r="D9" s="27"/>
      <c r="E9" s="27"/>
      <c r="F9" s="27"/>
      <c r="G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9.5" customHeight="1">
      <c r="D10" s="27"/>
      <c r="E10" s="27"/>
      <c r="F10" s="27"/>
      <c r="G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9.5" customHeight="1">
      <c r="D11" s="27"/>
      <c r="E11" s="27"/>
      <c r="F11" s="27"/>
      <c r="G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9.5" customHeight="1">
      <c r="D12" s="27"/>
      <c r="E12" s="27"/>
      <c r="F12" s="27"/>
      <c r="G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9.5" customHeight="1">
      <c r="D13" s="27"/>
      <c r="E13" s="27"/>
      <c r="F13" s="27"/>
      <c r="G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9.5" customHeight="1">
      <c r="D14" s="27"/>
      <c r="E14" s="27"/>
      <c r="F14" s="27"/>
      <c r="G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9.5" customHeight="1">
      <c r="D15" s="27"/>
      <c r="E15" s="27"/>
      <c r="F15" s="27"/>
      <c r="G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9.5" customHeight="1">
      <c r="D16" s="27"/>
      <c r="E16" s="27"/>
      <c r="F16" s="27"/>
      <c r="G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4:21" ht="19.5" customHeight="1">
      <c r="D17" s="27"/>
      <c r="E17" s="27"/>
      <c r="F17" s="27"/>
      <c r="G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4:21" ht="19.5" customHeight="1">
      <c r="D18" s="27"/>
      <c r="E18" s="27"/>
      <c r="F18" s="27"/>
      <c r="G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4:21" ht="19.5" customHeight="1">
      <c r="D19" s="27"/>
      <c r="E19" s="27"/>
      <c r="F19" s="27"/>
      <c r="G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4:21" ht="19.5" customHeight="1">
      <c r="D20" s="27"/>
      <c r="E20" s="27"/>
      <c r="F20" s="27"/>
      <c r="G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4:21" ht="19.5" customHeight="1">
      <c r="D21" s="28"/>
      <c r="E21" s="28"/>
      <c r="G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</row>
    <row r="22" spans="4:21" ht="19.5" customHeight="1">
      <c r="D22" s="28"/>
      <c r="E22" s="28"/>
      <c r="G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</row>
    <row r="23" spans="4:21" ht="19.5" customHeight="1">
      <c r="D23" s="28"/>
      <c r="E23" s="28"/>
      <c r="G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</row>
    <row r="24" spans="4:21" ht="19.5" customHeight="1">
      <c r="D24" s="28"/>
      <c r="E24" s="28"/>
      <c r="G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</row>
    <row r="25" spans="4:21" ht="19.5" customHeight="1">
      <c r="D25" s="28"/>
      <c r="E25" s="28"/>
      <c r="G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</row>
    <row r="26" spans="4:21" ht="19.5" customHeight="1">
      <c r="D26" s="28"/>
      <c r="E26" s="28"/>
      <c r="G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spans="4:21" ht="19.5" customHeight="1">
      <c r="D27" s="28"/>
      <c r="E27" s="28"/>
      <c r="G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</row>
    <row r="28" spans="4:21" ht="19.5" customHeight="1">
      <c r="D28" s="28"/>
      <c r="E28" s="28"/>
      <c r="G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</row>
    <row r="29" spans="4:21" ht="19.5" customHeight="1">
      <c r="D29" s="28"/>
      <c r="E29" s="28"/>
      <c r="G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</row>
    <row r="30" spans="4:21" ht="19.5" customHeight="1">
      <c r="D30" s="28"/>
      <c r="E30" s="28"/>
      <c r="G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4:21" ht="19.5" customHeight="1">
      <c r="D31" s="28"/>
      <c r="E31" s="28"/>
      <c r="G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</row>
    <row r="32" spans="4:21" ht="19.5" customHeight="1">
      <c r="D32" s="28"/>
      <c r="E32" s="28"/>
      <c r="G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4:21" ht="19.5" customHeight="1">
      <c r="D33" s="28"/>
      <c r="E33" s="28"/>
      <c r="G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</row>
    <row r="34" spans="4:21" ht="19.5" customHeight="1">
      <c r="D34" s="28"/>
      <c r="E34" s="28"/>
      <c r="G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5" spans="4:21" ht="19.5" customHeight="1">
      <c r="D35" s="28"/>
      <c r="E35" s="28"/>
      <c r="G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</row>
    <row r="36" spans="4:21" ht="19.5" customHeight="1">
      <c r="D36" s="28"/>
      <c r="E36" s="28"/>
      <c r="G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</row>
    <row r="37" spans="4:21" ht="19.5" customHeight="1">
      <c r="D37" s="28"/>
      <c r="E37" s="28"/>
      <c r="G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</row>
    <row r="38" spans="4:21" ht="19.5" customHeight="1">
      <c r="D38" s="28"/>
      <c r="E38" s="28"/>
      <c r="G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</row>
    <row r="39" spans="4:21" ht="19.5" customHeight="1">
      <c r="D39" s="28"/>
      <c r="E39" s="28"/>
      <c r="G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</row>
    <row r="40" spans="4:21" ht="19.5" customHeight="1">
      <c r="D40" s="28"/>
      <c r="E40" s="28"/>
      <c r="G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</row>
    <row r="41" spans="4:21" ht="19.5" customHeight="1">
      <c r="D41" s="28"/>
      <c r="E41" s="28"/>
      <c r="G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</row>
    <row r="42" spans="4:21" ht="19.5" customHeight="1">
      <c r="D42" s="28"/>
      <c r="E42" s="28"/>
      <c r="G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</row>
    <row r="43" spans="4:21" ht="19.5" customHeight="1">
      <c r="D43" s="28"/>
      <c r="E43" s="28"/>
      <c r="G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</row>
    <row r="44" spans="4:21" ht="19.5" customHeight="1">
      <c r="D44" s="28"/>
      <c r="E44" s="28"/>
      <c r="G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</row>
    <row r="45" spans="4:21" ht="19.5" customHeight="1">
      <c r="D45" s="28"/>
      <c r="E45" s="28"/>
      <c r="G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</row>
    <row r="46" spans="4:21" ht="19.5" customHeight="1">
      <c r="D46" s="28"/>
      <c r="E46" s="28"/>
      <c r="G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4:21" ht="19.5" customHeight="1">
      <c r="D47" s="28"/>
      <c r="E47" s="28"/>
      <c r="G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</row>
    <row r="48" spans="4:21" ht="19.5" customHeight="1">
      <c r="D48" s="28"/>
      <c r="E48" s="28"/>
      <c r="G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</row>
    <row r="49" spans="4:21" ht="19.5" customHeight="1">
      <c r="D49" s="28"/>
      <c r="E49" s="28"/>
      <c r="G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4:21" ht="19.5" customHeight="1">
      <c r="D50" s="28"/>
      <c r="E50" s="28"/>
      <c r="G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</row>
    <row r="51" spans="4:21" ht="19.5" customHeight="1">
      <c r="D51" s="28"/>
      <c r="E51" s="28"/>
      <c r="G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</row>
    <row r="52" spans="4:21" ht="19.5" customHeight="1">
      <c r="D52" s="28"/>
      <c r="E52" s="28"/>
      <c r="G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</row>
    <row r="53" spans="4:21" ht="19.5" customHeight="1">
      <c r="D53" s="28"/>
      <c r="E53" s="28"/>
      <c r="G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</row>
    <row r="54" spans="4:21" ht="19.5" customHeight="1">
      <c r="D54" s="28"/>
      <c r="E54" s="28"/>
      <c r="G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</row>
    <row r="55" spans="4:21" ht="19.5" customHeight="1">
      <c r="D55" s="28"/>
      <c r="E55" s="28"/>
      <c r="G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</row>
    <row r="56" spans="4:21" ht="19.5" customHeight="1">
      <c r="D56" s="28"/>
      <c r="E56" s="28"/>
      <c r="G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</row>
    <row r="57" spans="4:21" ht="19.5" customHeight="1">
      <c r="D57" s="28"/>
      <c r="E57" s="28"/>
      <c r="G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</row>
    <row r="58" spans="4:21" ht="19.5" customHeight="1">
      <c r="D58" s="28"/>
      <c r="E58" s="28"/>
      <c r="G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</row>
    <row r="59" spans="4:21" ht="19.5" customHeight="1">
      <c r="D59" s="28"/>
      <c r="E59" s="28"/>
      <c r="G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</row>
    <row r="60" spans="4:21" ht="19.5" customHeight="1">
      <c r="D60" s="28"/>
      <c r="E60" s="28"/>
      <c r="G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</row>
  </sheetData>
  <mergeCells count="23">
    <mergeCell ref="A2:U2"/>
    <mergeCell ref="D4:E4"/>
    <mergeCell ref="F4:G4"/>
    <mergeCell ref="I4:P4"/>
    <mergeCell ref="A4:A6"/>
    <mergeCell ref="B4:B6"/>
    <mergeCell ref="C4:C6"/>
    <mergeCell ref="D5:D6"/>
    <mergeCell ref="E5:E6"/>
    <mergeCell ref="F5:F6"/>
    <mergeCell ref="G5:G6"/>
    <mergeCell ref="H4:H6"/>
    <mergeCell ref="I5:I6"/>
    <mergeCell ref="J5:J6"/>
    <mergeCell ref="K5:K6"/>
    <mergeCell ref="U4:U6"/>
    <mergeCell ref="T4:T6"/>
    <mergeCell ref="Q4:S5"/>
    <mergeCell ref="L5:L6"/>
    <mergeCell ref="M5:M6"/>
    <mergeCell ref="N5:N6"/>
    <mergeCell ref="O5:O6"/>
    <mergeCell ref="P5:P6"/>
  </mergeCells>
  <phoneticPr fontId="8" type="noConversion"/>
  <pageMargins left="0.27559055118110237" right="0.11811023622047245" top="0.39370078740157483" bottom="0.35433070866141736" header="0.15748031496062992" footer="0"/>
  <pageSetup paperSize="9" scale="37" fitToHeight="0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(2)</vt:lpstr>
      <vt:lpstr>'Sheet1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陈允</dc:creator>
  <cp:lastModifiedBy>蔡雁飞</cp:lastModifiedBy>
  <cp:lastPrinted>2019-12-10T08:16:51Z</cp:lastPrinted>
  <dcterms:created xsi:type="dcterms:W3CDTF">2015-11-04T07:26:00Z</dcterms:created>
  <dcterms:modified xsi:type="dcterms:W3CDTF">2019-12-12T03:24:10Z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